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1.4.220\Services\Phox\LAETITIA DOSSIERS\12 - PHOX EVENT\PHOX EVENT 2025\0 - BDC FOURNISSEURS VIERGES\"/>
    </mc:Choice>
  </mc:AlternateContent>
  <xr:revisionPtr revIDLastSave="0" documentId="13_ncr:1_{F8BE697B-80D5-4571-9E7D-033DA5A14D10}" xr6:coauthVersionLast="47" xr6:coauthVersionMax="47" xr10:uidLastSave="{00000000-0000-0000-0000-000000000000}"/>
  <bookViews>
    <workbookView xWindow="-28920" yWindow="-1020" windowWidth="29040" windowHeight="15720" xr2:uid="{A0092C68-6886-496B-AEDA-7C2CEE22AE13}"/>
  </bookViews>
  <sheets>
    <sheet name="PAGE 1" sheetId="2" r:id="rId1"/>
    <sheet name="PAGE 2" sheetId="4" r:id="rId2"/>
  </sheets>
  <definedNames>
    <definedName name="_xlnm.Print_Area" localSheetId="0">'PAGE 1'!$A$1:$H$66</definedName>
    <definedName name="_xlnm.Print_Area" localSheetId="1">'PAGE 2'!$A$1:$H$75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4" l="1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23" i="4"/>
  <c r="D53" i="2"/>
  <c r="D52" i="2"/>
  <c r="D51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27" i="2"/>
  <c r="I53" i="2"/>
  <c r="I52" i="2"/>
  <c r="I51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B10" i="4" l="1"/>
  <c r="B11" i="2" l="1"/>
</calcChain>
</file>

<file path=xl/sharedStrings.xml><?xml version="1.0" encoding="utf-8"?>
<sst xmlns="http://schemas.openxmlformats.org/spreadsheetml/2006/main" count="116" uniqueCount="92">
  <si>
    <t>COMMANDE N°</t>
  </si>
  <si>
    <t xml:space="preserve">COMMANDE N°
</t>
  </si>
  <si>
    <t>PU HT</t>
  </si>
  <si>
    <t>PV TTC</t>
  </si>
  <si>
    <t>REFERENCE</t>
  </si>
  <si>
    <t>Cadre réservé à l'ADV</t>
  </si>
  <si>
    <t>2111 00</t>
  </si>
  <si>
    <t>Valorisation</t>
  </si>
  <si>
    <t>ADHERENT / VILLE</t>
  </si>
  <si>
    <t>EAN</t>
  </si>
  <si>
    <t>N° COMPTE (OBLIGATOIRE)</t>
  </si>
  <si>
    <t>CANON</t>
  </si>
  <si>
    <t>- Les produits absents du bon ne sont pas éligibles à l'offre</t>
  </si>
  <si>
    <t>HYBRIDES</t>
  </si>
  <si>
    <t>Coef promo (ristournes non incluses)</t>
  </si>
  <si>
    <t>DE SUITE</t>
  </si>
  <si>
    <t>IMPRIMANTES</t>
  </si>
  <si>
    <t>SELPHY IMPRIMANTE CP-1500 BLANC</t>
  </si>
  <si>
    <t>SELPHY IMPRIMANTE CP-1500 NOIR</t>
  </si>
  <si>
    <t>SELPHY IMPRIMANTE CP-1500 ROSE</t>
  </si>
  <si>
    <t xml:space="preserve">- Le bonus de 3% n'est applicable que sur les produits commandés sur le salon ET livrés au plus tard le 31 Décembre 2025. </t>
  </si>
  <si>
    <t>NOVEMBRE Q1</t>
  </si>
  <si>
    <t>NOVEMBRE Q2</t>
  </si>
  <si>
    <t>OPTIQUES</t>
  </si>
  <si>
    <t>PAGE 2/2</t>
  </si>
  <si>
    <t>PAGE 1/2</t>
  </si>
  <si>
    <t>MULTIPLICATEUR RF 1,4X</t>
  </si>
  <si>
    <t>MULTIPLICATEUR RF 2X</t>
  </si>
  <si>
    <t>BAGUE ADAPT EF-EOS R</t>
  </si>
  <si>
    <t>BAGUE ADAPT EF-EOS R AVEC BAGUE REGLAGE</t>
  </si>
  <si>
    <t>BAGUE ADAPT EF-EOS R AVEC FILTRE ND</t>
  </si>
  <si>
    <t>BAGUE ADAPT EF-EOS R AVEC FILTRE POLA C</t>
  </si>
  <si>
    <t>RF 16-28/2,8 IS STM</t>
  </si>
  <si>
    <t>RF 20/1.4 L VCM</t>
  </si>
  <si>
    <t>RF 100/2,8 L IS USM MACRO</t>
  </si>
  <si>
    <t>RF 100-400/5,6-8,0 IS USM</t>
  </si>
  <si>
    <t>RF 100-500/4,5-7,1 L IS USM</t>
  </si>
  <si>
    <t>RF 10-20/4 L IS STM</t>
  </si>
  <si>
    <t>RF 135/1,8 L IS USM</t>
  </si>
  <si>
    <t>RF 14-35/4 L IS USM</t>
  </si>
  <si>
    <t>RF 15-30/4,5-6,3 IS STM</t>
  </si>
  <si>
    <t>RF 15-35/2,8 L IS USM</t>
  </si>
  <si>
    <t>RF 16/2,8 STM</t>
  </si>
  <si>
    <t>RF 200-800/6,3-9 IS USM</t>
  </si>
  <si>
    <t>RF 24/1,4 L VCM</t>
  </si>
  <si>
    <t>RF 24/1,8 MACRO IS STM</t>
  </si>
  <si>
    <t>RF 24-105/4 L IS USM</t>
  </si>
  <si>
    <t>RF 24-105/4-7,1 IS STM</t>
  </si>
  <si>
    <t>RF 24-240/4-6,3 IS USM</t>
  </si>
  <si>
    <t>RF 24-50/4,5-6,3 IS STM</t>
  </si>
  <si>
    <t>RF 24-70/2,8 L IS USM</t>
  </si>
  <si>
    <t>RF 28/2.8 STM</t>
  </si>
  <si>
    <t>RF 28-70/2 L USM</t>
  </si>
  <si>
    <t>RF 28-70/2,8 IS STM</t>
  </si>
  <si>
    <t>RF 35/1,4 L VCM</t>
  </si>
  <si>
    <t>RF 35/1,8 MACRO IS STM</t>
  </si>
  <si>
    <t>RF 50/1,2 L USM</t>
  </si>
  <si>
    <t>RF 50/1,4 L VCM</t>
  </si>
  <si>
    <t>RF 50/1,8 STM</t>
  </si>
  <si>
    <t>RF 600/11 IS STM</t>
  </si>
  <si>
    <t>RF 70-200/2,8 L IS USM</t>
  </si>
  <si>
    <t>RF 70-200/4 L IS USM</t>
  </si>
  <si>
    <t>RF 75-300 /4-5,6</t>
  </si>
  <si>
    <t>RF 800/11 IS STM</t>
  </si>
  <si>
    <t>RF 85/1,2 L USM</t>
  </si>
  <si>
    <t>RF 85/2 IS STM MACRO</t>
  </si>
  <si>
    <t>RF-S 10-18/4,5-6,3 IS STM</t>
  </si>
  <si>
    <t>RF-S 18-150/3,5-6,3 IS STM</t>
  </si>
  <si>
    <t>RF-S 18-45/4,5-6,3 IS STM</t>
  </si>
  <si>
    <t>RF-S 3.9/3,5 STM DUAL FISHEYE</t>
  </si>
  <si>
    <t>RF-S 55-210/5-7,1 IS STM</t>
  </si>
  <si>
    <t>EOS R5 MARK II</t>
  </si>
  <si>
    <t>EOS R5 MARK II+RF 24-105/4 L IS USM</t>
  </si>
  <si>
    <t>EOS R6 MARK II</t>
  </si>
  <si>
    <t>EOS R6 MARK II+RF 24-105/4 L IS USM</t>
  </si>
  <si>
    <t>EOS R6 MARK II+RF 24-105/4-7.1 IS STM</t>
  </si>
  <si>
    <t>EOS R8</t>
  </si>
  <si>
    <t>EOS R8+RF 24-50/4,5-6,3 IS STM</t>
  </si>
  <si>
    <t>EOS R7</t>
  </si>
  <si>
    <t>EOS R7+RF-S 18-150/3,5-6,3 IS STM</t>
  </si>
  <si>
    <t>EOS R10</t>
  </si>
  <si>
    <t>EOS R10+RF-S 18-45/4,5-6,3 IS STM</t>
  </si>
  <si>
    <t>EOS R10+RF-S 18-150/3,5-6,3 IS STM</t>
  </si>
  <si>
    <t>EOS R50V NOIR</t>
  </si>
  <si>
    <t>EOS R50V+RF-S 14-30 CONTENT CREATOR KIT</t>
  </si>
  <si>
    <t>EOS R50 NOIR</t>
  </si>
  <si>
    <t>EOS R50+RF-S 18-150/3,5-6,3 IS STM</t>
  </si>
  <si>
    <t>EOS R100 NOIR</t>
  </si>
  <si>
    <t>EOS R100+RF-S 18-45 IS STM</t>
  </si>
  <si>
    <t>BON DE COMMANDE VALABLE EXCLUSIVEMENT LES 11 ET 12 OCTOBRE 2025 SUR LE SALON PHOX</t>
  </si>
  <si>
    <t>BOITIERS : 3% sur la commande salon - OP1115</t>
  </si>
  <si>
    <t>Quantité limitée à 10 pièces par ligne de commande sur le total des 3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</si>
</sst>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000000000"/>
  </numFmts>
  <fonts count="1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sz val="11"/>
      <color theme="1"/>
      <name val="Calibri"/>
      <family val="2"/>
      <scheme val="minor"/>
    </font>
    <font>
      <b/>
      <sz val="26"/>
      <color theme="0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0"/>
      <name val="Arial"/>
      <family val="2"/>
    </font>
    <font>
      <b/>
      <sz val="14"/>
      <color rgb="FF000000"/>
      <name val="Arial"/>
      <family val="2"/>
    </font>
    <font>
      <b/>
      <u/>
      <sz val="16"/>
      <color theme="1"/>
      <name val="Arial"/>
      <family val="2"/>
    </font>
    <font>
      <b/>
      <i/>
      <u/>
      <sz val="14"/>
      <color rgb="FF000000"/>
      <name val="Arial"/>
      <family val="2"/>
    </font>
    <font>
      <sz val="11"/>
      <name val="Arial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44" fontId="0" fillId="0" borderId="0" xfId="0" applyNumberForma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6" borderId="5" xfId="0" quotePrefix="1" applyFont="1" applyFill="1" applyBorder="1" applyAlignment="1">
      <alignment vertical="center"/>
    </xf>
    <xf numFmtId="0" fontId="0" fillId="6" borderId="6" xfId="0" applyFill="1" applyBorder="1"/>
    <xf numFmtId="0" fontId="12" fillId="6" borderId="9" xfId="0" applyFont="1" applyFill="1" applyBorder="1" applyAlignment="1">
      <alignment vertical="center"/>
    </xf>
    <xf numFmtId="0" fontId="0" fillId="6" borderId="10" xfId="0" applyFill="1" applyBorder="1"/>
    <xf numFmtId="2" fontId="4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4" fontId="8" fillId="0" borderId="0" xfId="1" applyFont="1" applyFill="1" applyBorder="1" applyAlignment="1">
      <alignment horizontal="right"/>
    </xf>
    <xf numFmtId="0" fontId="1" fillId="0" borderId="1" xfId="0" applyFont="1" applyBorder="1" applyAlignment="1" applyProtection="1">
      <alignment vertical="center"/>
      <protection locked="0"/>
    </xf>
    <xf numFmtId="44" fontId="7" fillId="0" borderId="1" xfId="1" applyFont="1" applyFill="1" applyBorder="1" applyAlignment="1">
      <alignment vertical="center"/>
    </xf>
    <xf numFmtId="44" fontId="7" fillId="0" borderId="1" xfId="1" applyFont="1" applyBorder="1" applyAlignment="1">
      <alignment vertical="center"/>
    </xf>
    <xf numFmtId="0" fontId="12" fillId="0" borderId="0" xfId="0" quotePrefix="1" applyFont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top" wrapText="1"/>
    </xf>
    <xf numFmtId="0" fontId="15" fillId="3" borderId="1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top" wrapText="1"/>
    </xf>
    <xf numFmtId="0" fontId="16" fillId="0" borderId="0" xfId="0" applyFont="1" applyAlignment="1">
      <alignment vertical="center"/>
    </xf>
    <xf numFmtId="0" fontId="14" fillId="0" borderId="8" xfId="0" quotePrefix="1" applyFont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7" fillId="5" borderId="1" xfId="1" applyNumberFormat="1" applyFont="1" applyFill="1" applyBorder="1" applyAlignment="1">
      <alignment horizontal="center" vertical="center"/>
    </xf>
    <xf numFmtId="2" fontId="0" fillId="6" borderId="6" xfId="0" applyNumberFormat="1" applyFill="1" applyBorder="1" applyAlignment="1">
      <alignment horizontal="center"/>
    </xf>
    <xf numFmtId="2" fontId="0" fillId="6" borderId="10" xfId="0" applyNumberFormat="1" applyFill="1" applyBorder="1" applyAlignment="1">
      <alignment horizontal="center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4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10">
    <dxf>
      <font>
        <b val="0"/>
        <i val="0"/>
        <color theme="0"/>
      </font>
      <fill>
        <patternFill patternType="none">
          <fgColor indexed="64"/>
          <bgColor auto="1"/>
        </patternFill>
      </fill>
    </dxf>
    <dxf>
      <font>
        <b val="0"/>
        <i val="0"/>
        <color theme="0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b val="0"/>
        <i val="0"/>
        <color theme="0"/>
      </font>
      <fill>
        <patternFill patternType="none">
          <fgColor indexed="64"/>
          <bgColor auto="1"/>
        </patternFill>
      </fill>
    </dxf>
    <dxf>
      <font>
        <b val="0"/>
        <i val="0"/>
        <color theme="0"/>
      </font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1</xdr:row>
      <xdr:rowOff>95251</xdr:rowOff>
    </xdr:from>
    <xdr:to>
      <xdr:col>0</xdr:col>
      <xdr:colOff>3565071</xdr:colOff>
      <xdr:row>6</xdr:row>
      <xdr:rowOff>176893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B8097E-06E2-4EA6-982A-B1F4D8D1B6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789" b="28950"/>
        <a:stretch>
          <a:fillRect/>
        </a:stretch>
      </xdr:blipFill>
      <xdr:spPr>
        <a:xfrm>
          <a:off x="13607" y="408215"/>
          <a:ext cx="3551464" cy="10341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421821</xdr:colOff>
      <xdr:row>1</xdr:row>
      <xdr:rowOff>108858</xdr:rowOff>
    </xdr:from>
    <xdr:to>
      <xdr:col>0</xdr:col>
      <xdr:colOff>3959678</xdr:colOff>
      <xdr:row>6</xdr:row>
      <xdr:rowOff>108857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B5DE2C-E0FC-4E7B-94F0-5876B9D700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536" r="383" b="30698"/>
        <a:stretch>
          <a:fillRect/>
        </a:stretch>
      </xdr:blipFill>
      <xdr:spPr>
        <a:xfrm>
          <a:off x="421821" y="421822"/>
          <a:ext cx="3537857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33BC1-4F80-421E-8330-E6E4E6D32DEB}">
  <sheetPr>
    <pageSetUpPr fitToPage="1"/>
  </sheetPr>
  <dimension ref="A1:I469"/>
  <sheetViews>
    <sheetView tabSelected="1" view="pageBreakPreview" zoomScale="70" zoomScaleNormal="100" zoomScaleSheetLayoutView="70" workbookViewId="0">
      <selection activeCell="A12" sqref="A12"/>
    </sheetView>
  </sheetViews>
  <sheetFormatPr baseColWidth="10" defaultRowHeight="15" x14ac:dyDescent="0.25"/>
  <cols>
    <col min="1" max="1" width="72" style="7" customWidth="1"/>
    <col min="2" max="2" width="24.140625" customWidth="1"/>
    <col min="3" max="3" width="17.42578125" customWidth="1"/>
    <col min="4" max="4" width="18" style="39" bestFit="1" customWidth="1"/>
    <col min="5" max="5" width="18" bestFit="1" customWidth="1"/>
    <col min="6" max="6" width="16.28515625" customWidth="1"/>
    <col min="7" max="8" width="17" customWidth="1"/>
    <col min="9" max="9" width="28.42578125" customWidth="1"/>
  </cols>
  <sheetData>
    <row r="1" spans="1:8" s="7" customFormat="1" ht="24.95" customHeight="1" x14ac:dyDescent="0.25">
      <c r="A1" s="9" t="s">
        <v>11</v>
      </c>
      <c r="D1" s="38"/>
      <c r="H1" s="32" t="s">
        <v>25</v>
      </c>
    </row>
    <row r="9" spans="1:8" ht="26.25" customHeight="1" x14ac:dyDescent="0.25">
      <c r="A9" s="34" t="s">
        <v>8</v>
      </c>
      <c r="B9" s="50"/>
      <c r="C9" s="50"/>
    </row>
    <row r="10" spans="1:8" ht="25.5" customHeight="1" x14ac:dyDescent="0.25">
      <c r="A10" s="34" t="s">
        <v>10</v>
      </c>
      <c r="B10" s="51" t="s">
        <v>6</v>
      </c>
      <c r="C10" s="51"/>
    </row>
    <row r="11" spans="1:8" ht="27.75" customHeight="1" x14ac:dyDescent="0.25">
      <c r="A11" s="34" t="s">
        <v>7</v>
      </c>
      <c r="B11" s="52">
        <f>SUM(I27:I53)</f>
        <v>0</v>
      </c>
      <c r="C11" s="52"/>
    </row>
    <row r="12" spans="1:8" ht="20.25" x14ac:dyDescent="0.3">
      <c r="A12" s="35"/>
      <c r="B12" s="18"/>
    </row>
    <row r="13" spans="1:8" ht="20.25" x14ac:dyDescent="0.3">
      <c r="A13" s="35"/>
      <c r="B13" s="18"/>
    </row>
    <row r="14" spans="1:8" ht="18" x14ac:dyDescent="0.25">
      <c r="A14" s="36"/>
    </row>
    <row r="15" spans="1:8" ht="65.650000000000006" customHeight="1" x14ac:dyDescent="0.25">
      <c r="A15" s="45" t="s">
        <v>90</v>
      </c>
      <c r="B15" s="46"/>
      <c r="C15" s="46"/>
      <c r="D15" s="46"/>
      <c r="E15" s="46"/>
      <c r="F15" s="46"/>
      <c r="G15" s="46"/>
      <c r="H15" s="46"/>
    </row>
    <row r="16" spans="1:8" ht="15" customHeight="1" x14ac:dyDescent="0.25">
      <c r="A16" s="16"/>
      <c r="B16" s="17"/>
      <c r="C16" s="17"/>
      <c r="D16" s="17"/>
      <c r="E16" s="17"/>
      <c r="F16" s="17"/>
      <c r="G16" s="17"/>
      <c r="H16" s="17"/>
    </row>
    <row r="17" spans="1:9" ht="15" customHeight="1" x14ac:dyDescent="0.25">
      <c r="A17" s="16"/>
      <c r="B17" s="17"/>
      <c r="C17" s="17"/>
      <c r="D17" s="17"/>
      <c r="E17" s="17"/>
      <c r="F17" s="17"/>
      <c r="G17" s="17"/>
      <c r="H17" s="17"/>
    </row>
    <row r="18" spans="1:9" ht="15.75" thickBot="1" x14ac:dyDescent="0.3"/>
    <row r="19" spans="1:9" ht="18.75" thickBot="1" x14ac:dyDescent="0.3">
      <c r="A19" s="2"/>
      <c r="B19" s="2"/>
      <c r="C19" s="2"/>
      <c r="D19" s="40"/>
      <c r="E19" s="2"/>
      <c r="F19" s="47" t="s">
        <v>5</v>
      </c>
      <c r="G19" s="48"/>
      <c r="H19" s="48"/>
    </row>
    <row r="20" spans="1:9" ht="18" x14ac:dyDescent="0.25">
      <c r="A20" s="2"/>
      <c r="B20" s="1"/>
      <c r="C20" s="1"/>
      <c r="D20" s="41"/>
      <c r="E20" s="1"/>
      <c r="F20" s="24" t="s">
        <v>0</v>
      </c>
      <c r="G20" s="30" t="s">
        <v>0</v>
      </c>
      <c r="H20" s="25" t="s">
        <v>1</v>
      </c>
    </row>
    <row r="21" spans="1:9" ht="23.25" customHeight="1" thickBot="1" x14ac:dyDescent="0.3">
      <c r="A21" s="2"/>
      <c r="B21" s="1"/>
      <c r="C21" s="1"/>
      <c r="D21" s="41"/>
      <c r="E21" s="1"/>
      <c r="F21" s="26"/>
      <c r="G21" s="31"/>
      <c r="H21" s="27"/>
    </row>
    <row r="22" spans="1:9" ht="75.75" customHeight="1" x14ac:dyDescent="0.25">
      <c r="A22" s="5" t="s">
        <v>4</v>
      </c>
      <c r="B22" s="6" t="s">
        <v>9</v>
      </c>
      <c r="C22" s="4" t="s">
        <v>2</v>
      </c>
      <c r="D22" s="14" t="s">
        <v>14</v>
      </c>
      <c r="E22" s="4" t="s">
        <v>3</v>
      </c>
      <c r="F22" s="23" t="s">
        <v>15</v>
      </c>
      <c r="G22" s="23" t="s">
        <v>21</v>
      </c>
      <c r="H22" s="23" t="s">
        <v>22</v>
      </c>
    </row>
    <row r="23" spans="1:9" ht="23.25" customHeight="1" x14ac:dyDescent="0.25"/>
    <row r="24" spans="1:9" ht="24.95" customHeight="1" x14ac:dyDescent="0.25">
      <c r="A24" s="37" t="s">
        <v>13</v>
      </c>
    </row>
    <row r="25" spans="1:9" ht="24.95" customHeight="1" x14ac:dyDescent="0.25">
      <c r="A25" s="33" t="s">
        <v>91</v>
      </c>
    </row>
    <row r="26" spans="1:9" ht="12" customHeight="1" x14ac:dyDescent="0.25">
      <c r="A26" s="22"/>
    </row>
    <row r="27" spans="1:9" ht="24.95" customHeight="1" x14ac:dyDescent="0.25">
      <c r="A27" s="19" t="s">
        <v>71</v>
      </c>
      <c r="B27" s="8">
        <v>4549292229158</v>
      </c>
      <c r="C27" s="20">
        <v>3374.97</v>
      </c>
      <c r="D27" s="42">
        <f>E27/(C27*0.97)</f>
        <v>1.4509453142447177</v>
      </c>
      <c r="E27" s="21">
        <v>4749.99</v>
      </c>
      <c r="F27" s="28"/>
      <c r="G27" s="28"/>
      <c r="H27" s="28"/>
      <c r="I27" s="3">
        <f t="shared" ref="I27:I44" si="0">SUM(F27:H27)*C27</f>
        <v>0</v>
      </c>
    </row>
    <row r="28" spans="1:9" ht="24.95" customHeight="1" x14ac:dyDescent="0.25">
      <c r="A28" s="19" t="s">
        <v>72</v>
      </c>
      <c r="B28" s="8">
        <v>4549292229233</v>
      </c>
      <c r="C28" s="20">
        <v>4280.51</v>
      </c>
      <c r="D28" s="42">
        <f t="shared" ref="D28:D44" si="1">E28/(C28*0.97)</f>
        <v>1.4570934521315231</v>
      </c>
      <c r="E28" s="21">
        <v>6049.99</v>
      </c>
      <c r="F28" s="28"/>
      <c r="G28" s="28"/>
      <c r="H28" s="28"/>
      <c r="I28" s="3">
        <f t="shared" si="0"/>
        <v>0</v>
      </c>
    </row>
    <row r="29" spans="1:9" ht="24.95" customHeight="1" x14ac:dyDescent="0.25">
      <c r="A29" s="19" t="s">
        <v>73</v>
      </c>
      <c r="B29" s="8">
        <v>4549292200515</v>
      </c>
      <c r="C29" s="20">
        <v>1684.57</v>
      </c>
      <c r="D29" s="42">
        <f t="shared" si="1"/>
        <v>1.4075542787418784</v>
      </c>
      <c r="E29" s="21">
        <v>2299.9899999999998</v>
      </c>
      <c r="F29" s="28"/>
      <c r="G29" s="28"/>
      <c r="H29" s="28"/>
      <c r="I29" s="3">
        <f t="shared" si="0"/>
        <v>0</v>
      </c>
    </row>
    <row r="30" spans="1:9" ht="24.95" customHeight="1" x14ac:dyDescent="0.25">
      <c r="A30" s="19" t="s">
        <v>74</v>
      </c>
      <c r="B30" s="8">
        <v>4549292200584</v>
      </c>
      <c r="C30" s="20">
        <v>2637.13</v>
      </c>
      <c r="D30" s="42">
        <f t="shared" si="1"/>
        <v>1.4073367247375808</v>
      </c>
      <c r="E30" s="21">
        <v>3599.99</v>
      </c>
      <c r="F30" s="28"/>
      <c r="G30" s="28"/>
      <c r="H30" s="28"/>
      <c r="I30" s="3">
        <f t="shared" si="0"/>
        <v>0</v>
      </c>
    </row>
    <row r="31" spans="1:9" ht="24.95" customHeight="1" x14ac:dyDescent="0.25">
      <c r="A31" s="19" t="s">
        <v>75</v>
      </c>
      <c r="B31" s="8">
        <v>4549292200614</v>
      </c>
      <c r="C31" s="20">
        <v>1948.36</v>
      </c>
      <c r="D31" s="42">
        <f t="shared" si="1"/>
        <v>1.4074697345248122</v>
      </c>
      <c r="E31" s="21">
        <v>2659.99</v>
      </c>
      <c r="F31" s="28"/>
      <c r="G31" s="28"/>
      <c r="H31" s="28"/>
      <c r="I31" s="3">
        <f t="shared" si="0"/>
        <v>0</v>
      </c>
    </row>
    <row r="32" spans="1:9" ht="24.95" customHeight="1" x14ac:dyDescent="0.25">
      <c r="A32" s="19" t="s">
        <v>76</v>
      </c>
      <c r="B32" s="8">
        <v>4549292204841</v>
      </c>
      <c r="C32" s="20">
        <v>1244.93</v>
      </c>
      <c r="D32" s="42">
        <f t="shared" si="1"/>
        <v>1.4077634969912189</v>
      </c>
      <c r="E32" s="21">
        <v>1699.99</v>
      </c>
      <c r="F32" s="28"/>
      <c r="G32" s="28"/>
      <c r="H32" s="28"/>
      <c r="I32" s="3">
        <f t="shared" si="0"/>
        <v>0</v>
      </c>
    </row>
    <row r="33" spans="1:9" ht="24.95" customHeight="1" x14ac:dyDescent="0.25">
      <c r="A33" s="19" t="s">
        <v>77</v>
      </c>
      <c r="B33" s="8">
        <v>4549292204889</v>
      </c>
      <c r="C33" s="20">
        <v>1391.47</v>
      </c>
      <c r="D33" s="42">
        <f t="shared" si="1"/>
        <v>1.40768581235642</v>
      </c>
      <c r="E33" s="21">
        <v>1899.99</v>
      </c>
      <c r="F33" s="28"/>
      <c r="G33" s="28"/>
      <c r="H33" s="28"/>
      <c r="I33" s="3">
        <f t="shared" si="0"/>
        <v>0</v>
      </c>
    </row>
    <row r="34" spans="1:9" ht="24.95" customHeight="1" x14ac:dyDescent="0.25">
      <c r="A34" s="19" t="s">
        <v>78</v>
      </c>
      <c r="B34" s="8">
        <v>4549292185447</v>
      </c>
      <c r="C34" s="20">
        <v>1160.21</v>
      </c>
      <c r="D34" s="42">
        <f t="shared" si="1"/>
        <v>1.421703163051623</v>
      </c>
      <c r="E34" s="21">
        <v>1599.99</v>
      </c>
      <c r="F34" s="28"/>
      <c r="G34" s="28"/>
      <c r="H34" s="28"/>
      <c r="I34" s="3">
        <f t="shared" si="0"/>
        <v>0</v>
      </c>
    </row>
    <row r="35" spans="1:9" ht="24.95" customHeight="1" x14ac:dyDescent="0.25">
      <c r="A35" s="19" t="s">
        <v>79</v>
      </c>
      <c r="B35" s="8">
        <v>4549292185553</v>
      </c>
      <c r="C35" s="20">
        <v>1443.26</v>
      </c>
      <c r="D35" s="42">
        <f t="shared" si="1"/>
        <v>1.4286028579914516</v>
      </c>
      <c r="E35" s="21">
        <v>1999.99</v>
      </c>
      <c r="F35" s="28"/>
      <c r="G35" s="28"/>
      <c r="H35" s="28"/>
      <c r="I35" s="3">
        <f t="shared" si="0"/>
        <v>0</v>
      </c>
    </row>
    <row r="36" spans="1:9" ht="24.95" customHeight="1" x14ac:dyDescent="0.25">
      <c r="A36" s="19" t="s">
        <v>80</v>
      </c>
      <c r="B36" s="8">
        <v>4549292189728</v>
      </c>
      <c r="C36" s="20">
        <v>768.43</v>
      </c>
      <c r="D36" s="42">
        <f t="shared" si="1"/>
        <v>1.422085545692241</v>
      </c>
      <c r="E36" s="21">
        <v>1059.99</v>
      </c>
      <c r="F36" s="28"/>
      <c r="G36" s="28"/>
      <c r="H36" s="28"/>
      <c r="I36" s="3">
        <f t="shared" si="0"/>
        <v>0</v>
      </c>
    </row>
    <row r="37" spans="1:9" ht="24.95" customHeight="1" x14ac:dyDescent="0.25">
      <c r="A37" s="19" t="s">
        <v>81</v>
      </c>
      <c r="B37" s="8">
        <v>4549292189773</v>
      </c>
      <c r="C37" s="20">
        <v>876.16</v>
      </c>
      <c r="D37" s="42">
        <f t="shared" si="1"/>
        <v>1.3884273832205012</v>
      </c>
      <c r="E37" s="21">
        <v>1179.99</v>
      </c>
      <c r="F37" s="28"/>
      <c r="G37" s="28"/>
      <c r="H37" s="28"/>
      <c r="I37" s="3">
        <f t="shared" si="0"/>
        <v>0</v>
      </c>
    </row>
    <row r="38" spans="1:9" ht="24.95" customHeight="1" x14ac:dyDescent="0.25">
      <c r="A38" s="19" t="s">
        <v>82</v>
      </c>
      <c r="B38" s="8">
        <v>4549292189810</v>
      </c>
      <c r="C38" s="20">
        <v>1076.81</v>
      </c>
      <c r="D38" s="42">
        <f t="shared" si="1"/>
        <v>1.3977807876012549</v>
      </c>
      <c r="E38" s="21">
        <v>1459.99</v>
      </c>
      <c r="F38" s="28"/>
      <c r="G38" s="28"/>
      <c r="H38" s="28"/>
      <c r="I38" s="3">
        <f t="shared" si="0"/>
        <v>0</v>
      </c>
    </row>
    <row r="39" spans="1:9" ht="24.95" customHeight="1" x14ac:dyDescent="0.25">
      <c r="A39" s="19" t="s">
        <v>83</v>
      </c>
      <c r="B39" s="8">
        <v>4549292241532</v>
      </c>
      <c r="C39" s="20">
        <v>563.04999999999995</v>
      </c>
      <c r="D39" s="42">
        <f t="shared" si="1"/>
        <v>1.3915191286046087</v>
      </c>
      <c r="E39" s="21">
        <v>759.99</v>
      </c>
      <c r="F39" s="28"/>
      <c r="G39" s="28"/>
      <c r="H39" s="28"/>
      <c r="I39" s="3">
        <f t="shared" si="0"/>
        <v>0</v>
      </c>
    </row>
    <row r="40" spans="1:9" ht="24.95" customHeight="1" x14ac:dyDescent="0.25">
      <c r="A40" s="19" t="s">
        <v>84</v>
      </c>
      <c r="B40" s="8">
        <v>8714574690995</v>
      </c>
      <c r="C40" s="20">
        <v>778.15</v>
      </c>
      <c r="D40" s="42">
        <f t="shared" si="1"/>
        <v>1.3910735944557904</v>
      </c>
      <c r="E40" s="21">
        <v>1049.99</v>
      </c>
      <c r="F40" s="28"/>
      <c r="G40" s="28"/>
      <c r="H40" s="28"/>
      <c r="I40" s="3">
        <f t="shared" si="0"/>
        <v>0</v>
      </c>
    </row>
    <row r="41" spans="1:9" ht="24.95" customHeight="1" x14ac:dyDescent="0.25">
      <c r="A41" s="19" t="s">
        <v>85</v>
      </c>
      <c r="B41" s="8">
        <v>4549292205015</v>
      </c>
      <c r="C41" s="20">
        <v>570.83000000000004</v>
      </c>
      <c r="D41" s="42">
        <f t="shared" si="1"/>
        <v>1.4086740396647963</v>
      </c>
      <c r="E41" s="21">
        <v>779.99</v>
      </c>
      <c r="F41" s="28"/>
      <c r="G41" s="28"/>
      <c r="H41" s="28"/>
      <c r="I41" s="3">
        <f t="shared" si="0"/>
        <v>0</v>
      </c>
    </row>
    <row r="42" spans="1:9" ht="24.95" customHeight="1" x14ac:dyDescent="0.25">
      <c r="A42" s="19" t="s">
        <v>86</v>
      </c>
      <c r="B42" s="8">
        <v>8714574684475</v>
      </c>
      <c r="C42" s="20">
        <v>856.57</v>
      </c>
      <c r="D42" s="42">
        <f t="shared" si="1"/>
        <v>1.384074507665372</v>
      </c>
      <c r="E42" s="21">
        <v>1149.99</v>
      </c>
      <c r="F42" s="28"/>
      <c r="G42" s="28"/>
      <c r="H42" s="28"/>
      <c r="I42" s="3">
        <f t="shared" si="0"/>
        <v>0</v>
      </c>
    </row>
    <row r="43" spans="1:9" ht="24.95" customHeight="1" x14ac:dyDescent="0.25">
      <c r="A43" s="19" t="s">
        <v>87</v>
      </c>
      <c r="B43" s="8">
        <v>4549292214567</v>
      </c>
      <c r="C43" s="20">
        <v>420.13</v>
      </c>
      <c r="D43" s="42">
        <f t="shared" si="1"/>
        <v>1.423197189088012</v>
      </c>
      <c r="E43" s="21">
        <v>579.99</v>
      </c>
      <c r="F43" s="28"/>
      <c r="G43" s="28"/>
      <c r="H43" s="28"/>
      <c r="I43" s="3">
        <f t="shared" si="0"/>
        <v>0</v>
      </c>
    </row>
    <row r="44" spans="1:9" ht="24.95" customHeight="1" x14ac:dyDescent="0.25">
      <c r="A44" s="19" t="s">
        <v>88</v>
      </c>
      <c r="B44" s="8">
        <v>4549292214598</v>
      </c>
      <c r="C44" s="20">
        <v>519.44000000000005</v>
      </c>
      <c r="D44" s="42">
        <f t="shared" si="1"/>
        <v>1.3890851527656269</v>
      </c>
      <c r="E44" s="21">
        <v>699.9</v>
      </c>
      <c r="F44" s="28"/>
      <c r="G44" s="28"/>
      <c r="H44" s="28"/>
      <c r="I44" s="3">
        <f t="shared" si="0"/>
        <v>0</v>
      </c>
    </row>
    <row r="45" spans="1:9" x14ac:dyDescent="0.25">
      <c r="I45" s="3"/>
    </row>
    <row r="46" spans="1:9" x14ac:dyDescent="0.25">
      <c r="I46" s="3"/>
    </row>
    <row r="47" spans="1:9" x14ac:dyDescent="0.25">
      <c r="I47" s="3"/>
    </row>
    <row r="48" spans="1:9" ht="20.25" x14ac:dyDescent="0.25">
      <c r="A48" s="37" t="s">
        <v>16</v>
      </c>
      <c r="I48" s="3"/>
    </row>
    <row r="49" spans="1:9" ht="24.75" customHeight="1" x14ac:dyDescent="0.25">
      <c r="A49" s="33" t="s">
        <v>91</v>
      </c>
      <c r="I49" s="3"/>
    </row>
    <row r="50" spans="1:9" x14ac:dyDescent="0.25">
      <c r="I50" s="3"/>
    </row>
    <row r="51" spans="1:9" ht="24.95" customHeight="1" x14ac:dyDescent="0.25">
      <c r="A51" s="19" t="s">
        <v>17</v>
      </c>
      <c r="B51" s="8">
        <v>4549292194760</v>
      </c>
      <c r="C51" s="20">
        <v>106.09</v>
      </c>
      <c r="D51" s="42">
        <f>E51/(C51*0.97)</f>
        <v>1.3603505290683946</v>
      </c>
      <c r="E51" s="21">
        <v>139.99</v>
      </c>
      <c r="F51" s="29"/>
      <c r="G51" s="29"/>
      <c r="H51" s="29"/>
      <c r="I51" s="3">
        <f>SUM(F51:H51)*C51</f>
        <v>0</v>
      </c>
    </row>
    <row r="52" spans="1:9" ht="24.95" customHeight="1" x14ac:dyDescent="0.25">
      <c r="A52" s="19" t="s">
        <v>18</v>
      </c>
      <c r="B52" s="8">
        <v>4549292194692</v>
      </c>
      <c r="C52" s="20">
        <v>106.09</v>
      </c>
      <c r="D52" s="42">
        <f>E52/(C52*0.97)</f>
        <v>1.3603505290683946</v>
      </c>
      <c r="E52" s="21">
        <v>139.99</v>
      </c>
      <c r="F52" s="29"/>
      <c r="G52" s="29"/>
      <c r="H52" s="29"/>
      <c r="I52" s="3">
        <f>SUM(F52:H52)*C52</f>
        <v>0</v>
      </c>
    </row>
    <row r="53" spans="1:9" ht="24.95" customHeight="1" x14ac:dyDescent="0.25">
      <c r="A53" s="19" t="s">
        <v>19</v>
      </c>
      <c r="B53" s="8">
        <v>4549292194838</v>
      </c>
      <c r="C53" s="20">
        <v>106.09</v>
      </c>
      <c r="D53" s="42">
        <f>E53/(C53*0.97)</f>
        <v>1.3603505290683946</v>
      </c>
      <c r="E53" s="21">
        <v>139.99</v>
      </c>
      <c r="F53" s="29"/>
      <c r="G53" s="29"/>
      <c r="H53" s="29"/>
      <c r="I53" s="3">
        <f>SUM(F53:H53)*C53</f>
        <v>0</v>
      </c>
    </row>
    <row r="57" spans="1:9" ht="20.100000000000001" customHeight="1" thickBot="1" x14ac:dyDescent="0.3"/>
    <row r="58" spans="1:9" ht="20.100000000000001" customHeight="1" x14ac:dyDescent="0.25">
      <c r="A58" s="10" t="s">
        <v>20</v>
      </c>
      <c r="B58" s="11"/>
      <c r="C58" s="11"/>
      <c r="D58" s="43"/>
      <c r="E58" s="11"/>
      <c r="F58" s="11"/>
      <c r="G58" s="11"/>
      <c r="H58" s="11"/>
    </row>
    <row r="59" spans="1:9" ht="20.100000000000001" customHeight="1" thickBot="1" x14ac:dyDescent="0.3">
      <c r="A59" s="12" t="s">
        <v>12</v>
      </c>
      <c r="B59" s="13"/>
      <c r="C59" s="13"/>
      <c r="D59" s="44"/>
      <c r="E59" s="13"/>
      <c r="F59" s="13"/>
      <c r="G59" s="13"/>
      <c r="H59" s="13"/>
    </row>
    <row r="60" spans="1:9" ht="20.100000000000001" customHeight="1" x14ac:dyDescent="0.25">
      <c r="A60" s="15"/>
    </row>
    <row r="61" spans="1:9" ht="20.100000000000001" customHeight="1" x14ac:dyDescent="0.25">
      <c r="A61" s="15"/>
    </row>
    <row r="62" spans="1:9" ht="20.100000000000001" customHeight="1" x14ac:dyDescent="0.25">
      <c r="A62" s="15"/>
    </row>
    <row r="63" spans="1:9" ht="20.100000000000001" customHeight="1" x14ac:dyDescent="0.25">
      <c r="A63" s="15"/>
    </row>
    <row r="64" spans="1:9" ht="20.100000000000001" customHeight="1" x14ac:dyDescent="0.35">
      <c r="A64" s="49" t="s">
        <v>89</v>
      </c>
      <c r="B64" s="49"/>
      <c r="C64" s="49"/>
      <c r="D64" s="49"/>
      <c r="E64" s="49"/>
      <c r="F64" s="49"/>
      <c r="G64" s="49"/>
      <c r="H64" s="49"/>
    </row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21" ht="20.100000000000001" customHeight="1" x14ac:dyDescent="0.25"/>
    <row r="222" ht="20.100000000000001" customHeight="1" x14ac:dyDescent="0.25"/>
    <row r="223" ht="20.100000000000001" customHeight="1" x14ac:dyDescent="0.25"/>
    <row r="224" ht="20.100000000000001" customHeight="1" x14ac:dyDescent="0.25"/>
    <row r="225" ht="20.100000000000001" customHeight="1" x14ac:dyDescent="0.25"/>
    <row r="226" ht="20.100000000000001" customHeight="1" x14ac:dyDescent="0.25"/>
    <row r="227" ht="20.100000000000001" customHeight="1" x14ac:dyDescent="0.25"/>
    <row r="228" ht="20.100000000000001" customHeight="1" x14ac:dyDescent="0.25"/>
    <row r="229" ht="20.100000000000001" customHeight="1" x14ac:dyDescent="0.25"/>
    <row r="230" ht="20.100000000000001" customHeight="1" x14ac:dyDescent="0.25"/>
    <row r="231" ht="20.100000000000001" customHeight="1" x14ac:dyDescent="0.25"/>
    <row r="232" ht="20.100000000000001" customHeight="1" x14ac:dyDescent="0.25"/>
    <row r="233" ht="20.100000000000001" customHeight="1" x14ac:dyDescent="0.25"/>
    <row r="234" ht="20.100000000000001" customHeight="1" x14ac:dyDescent="0.25"/>
    <row r="235" ht="20.100000000000001" customHeight="1" x14ac:dyDescent="0.25"/>
    <row r="236" ht="20.100000000000001" customHeight="1" x14ac:dyDescent="0.25"/>
    <row r="237" ht="20.100000000000001" customHeight="1" x14ac:dyDescent="0.25"/>
    <row r="238" ht="20.100000000000001" customHeight="1" x14ac:dyDescent="0.25"/>
    <row r="239" ht="20.100000000000001" customHeight="1" x14ac:dyDescent="0.25"/>
    <row r="240" ht="20.100000000000001" customHeight="1" x14ac:dyDescent="0.25"/>
    <row r="241" ht="20.100000000000001" customHeight="1" x14ac:dyDescent="0.25"/>
    <row r="242" ht="20.100000000000001" customHeight="1" x14ac:dyDescent="0.25"/>
    <row r="243" ht="20.100000000000001" customHeight="1" x14ac:dyDescent="0.25"/>
    <row r="244" ht="20.100000000000001" customHeight="1" x14ac:dyDescent="0.25"/>
    <row r="245" ht="20.100000000000001" customHeight="1" x14ac:dyDescent="0.25"/>
    <row r="246" ht="20.100000000000001" customHeight="1" x14ac:dyDescent="0.25"/>
    <row r="247" ht="20.100000000000001" customHeight="1" x14ac:dyDescent="0.25"/>
    <row r="248" ht="20.100000000000001" customHeight="1" x14ac:dyDescent="0.25"/>
    <row r="249" ht="20.100000000000001" customHeight="1" x14ac:dyDescent="0.25"/>
    <row r="250" ht="20.100000000000001" customHeight="1" x14ac:dyDescent="0.25"/>
    <row r="251" ht="20.100000000000001" customHeight="1" x14ac:dyDescent="0.25"/>
    <row r="252" ht="20.100000000000001" customHeight="1" x14ac:dyDescent="0.25"/>
    <row r="253" ht="20.100000000000001" customHeight="1" x14ac:dyDescent="0.25"/>
    <row r="254" ht="20.100000000000001" customHeight="1" x14ac:dyDescent="0.25"/>
    <row r="255" ht="20.100000000000001" customHeight="1" x14ac:dyDescent="0.25"/>
    <row r="256" ht="20.100000000000001" customHeight="1" x14ac:dyDescent="0.25"/>
    <row r="257" ht="20.100000000000001" customHeight="1" x14ac:dyDescent="0.25"/>
    <row r="258" ht="20.100000000000001" customHeight="1" x14ac:dyDescent="0.25"/>
    <row r="259" ht="20.100000000000001" customHeight="1" x14ac:dyDescent="0.25"/>
    <row r="260" ht="20.100000000000001" customHeight="1" x14ac:dyDescent="0.25"/>
    <row r="261" ht="20.100000000000001" customHeight="1" x14ac:dyDescent="0.25"/>
    <row r="262" ht="20.100000000000001" customHeight="1" x14ac:dyDescent="0.25"/>
    <row r="263" ht="20.100000000000001" customHeight="1" x14ac:dyDescent="0.25"/>
    <row r="264" ht="20.100000000000001" customHeight="1" x14ac:dyDescent="0.25"/>
    <row r="265" ht="20.100000000000001" customHeight="1" x14ac:dyDescent="0.25"/>
    <row r="266" ht="20.100000000000001" customHeight="1" x14ac:dyDescent="0.25"/>
    <row r="267" ht="20.100000000000001" customHeight="1" x14ac:dyDescent="0.25"/>
    <row r="268" ht="20.100000000000001" customHeight="1" x14ac:dyDescent="0.25"/>
    <row r="269" ht="20.100000000000001" customHeight="1" x14ac:dyDescent="0.25"/>
    <row r="270" ht="20.100000000000001" customHeight="1" x14ac:dyDescent="0.25"/>
    <row r="271" ht="20.100000000000001" customHeight="1" x14ac:dyDescent="0.25"/>
    <row r="272" ht="20.100000000000001" customHeight="1" x14ac:dyDescent="0.25"/>
    <row r="273" ht="20.100000000000001" customHeight="1" x14ac:dyDescent="0.25"/>
    <row r="274" ht="20.100000000000001" customHeight="1" x14ac:dyDescent="0.25"/>
    <row r="275" ht="20.100000000000001" customHeight="1" x14ac:dyDescent="0.25"/>
    <row r="276" ht="20.100000000000001" customHeight="1" x14ac:dyDescent="0.25"/>
    <row r="277" ht="20.100000000000001" customHeight="1" x14ac:dyDescent="0.25"/>
    <row r="278" ht="20.100000000000001" customHeight="1" x14ac:dyDescent="0.25"/>
    <row r="279" ht="20.100000000000001" customHeight="1" x14ac:dyDescent="0.25"/>
    <row r="280" ht="20.100000000000001" customHeight="1" x14ac:dyDescent="0.25"/>
    <row r="281" ht="20.100000000000001" customHeight="1" x14ac:dyDescent="0.25"/>
    <row r="282" ht="20.100000000000001" customHeight="1" x14ac:dyDescent="0.25"/>
    <row r="283" ht="20.100000000000001" customHeight="1" x14ac:dyDescent="0.25"/>
    <row r="284" ht="20.100000000000001" customHeight="1" x14ac:dyDescent="0.25"/>
    <row r="285" ht="20.100000000000001" customHeight="1" x14ac:dyDescent="0.25"/>
    <row r="286" ht="20.100000000000001" customHeight="1" x14ac:dyDescent="0.25"/>
    <row r="287" ht="20.100000000000001" customHeight="1" x14ac:dyDescent="0.25"/>
    <row r="288" ht="20.100000000000001" customHeight="1" x14ac:dyDescent="0.25"/>
    <row r="289" ht="20.100000000000001" customHeight="1" x14ac:dyDescent="0.25"/>
    <row r="290" ht="20.100000000000001" customHeight="1" x14ac:dyDescent="0.25"/>
    <row r="291" ht="20.100000000000001" customHeight="1" x14ac:dyDescent="0.25"/>
    <row r="292" ht="20.100000000000001" customHeight="1" x14ac:dyDescent="0.25"/>
    <row r="293" ht="20.100000000000001" customHeight="1" x14ac:dyDescent="0.25"/>
    <row r="294" ht="20.100000000000001" customHeight="1" x14ac:dyDescent="0.25"/>
    <row r="295" ht="20.100000000000001" customHeight="1" x14ac:dyDescent="0.25"/>
    <row r="296" ht="20.100000000000001" customHeight="1" x14ac:dyDescent="0.25"/>
    <row r="297" ht="20.100000000000001" customHeight="1" x14ac:dyDescent="0.25"/>
    <row r="298" ht="20.100000000000001" customHeight="1" x14ac:dyDescent="0.25"/>
    <row r="299" ht="20.100000000000001" customHeight="1" x14ac:dyDescent="0.25"/>
    <row r="300" ht="20.100000000000001" customHeight="1" x14ac:dyDescent="0.25"/>
    <row r="301" ht="20.100000000000001" customHeight="1" x14ac:dyDescent="0.25"/>
    <row r="302" ht="20.100000000000001" customHeight="1" x14ac:dyDescent="0.25"/>
    <row r="303" ht="20.100000000000001" customHeight="1" x14ac:dyDescent="0.25"/>
    <row r="304" ht="20.100000000000001" customHeight="1" x14ac:dyDescent="0.25"/>
    <row r="305" ht="20.100000000000001" customHeight="1" x14ac:dyDescent="0.25"/>
    <row r="306" ht="20.100000000000001" customHeight="1" x14ac:dyDescent="0.25"/>
    <row r="307" ht="20.100000000000001" customHeight="1" x14ac:dyDescent="0.25"/>
    <row r="308" ht="20.100000000000001" customHeight="1" x14ac:dyDescent="0.25"/>
    <row r="309" ht="20.100000000000001" customHeight="1" x14ac:dyDescent="0.25"/>
    <row r="310" ht="20.100000000000001" customHeight="1" x14ac:dyDescent="0.25"/>
    <row r="311" ht="20.100000000000001" customHeight="1" x14ac:dyDescent="0.25"/>
    <row r="312" ht="20.100000000000001" customHeight="1" x14ac:dyDescent="0.25"/>
    <row r="313" ht="20.100000000000001" customHeight="1" x14ac:dyDescent="0.25"/>
    <row r="314" ht="20.100000000000001" customHeight="1" x14ac:dyDescent="0.25"/>
    <row r="315" ht="20.100000000000001" customHeight="1" x14ac:dyDescent="0.25"/>
    <row r="316" ht="20.100000000000001" customHeight="1" x14ac:dyDescent="0.25"/>
    <row r="317" ht="20.100000000000001" customHeight="1" x14ac:dyDescent="0.25"/>
    <row r="318" ht="20.100000000000001" customHeight="1" x14ac:dyDescent="0.25"/>
    <row r="319" ht="20.100000000000001" customHeight="1" x14ac:dyDescent="0.25"/>
    <row r="320" ht="20.100000000000001" customHeight="1" x14ac:dyDescent="0.25"/>
    <row r="321" ht="20.100000000000001" customHeight="1" x14ac:dyDescent="0.25"/>
    <row r="322" ht="20.100000000000001" customHeight="1" x14ac:dyDescent="0.25"/>
    <row r="323" ht="20.100000000000001" customHeight="1" x14ac:dyDescent="0.25"/>
    <row r="324" ht="20.100000000000001" customHeight="1" x14ac:dyDescent="0.25"/>
    <row r="325" ht="20.100000000000001" customHeight="1" x14ac:dyDescent="0.25"/>
    <row r="326" ht="20.100000000000001" customHeight="1" x14ac:dyDescent="0.25"/>
    <row r="327" ht="20.100000000000001" customHeight="1" x14ac:dyDescent="0.25"/>
    <row r="328" ht="20.100000000000001" customHeight="1" x14ac:dyDescent="0.25"/>
    <row r="329" ht="20.100000000000001" customHeight="1" x14ac:dyDescent="0.25"/>
    <row r="330" ht="20.100000000000001" customHeight="1" x14ac:dyDescent="0.25"/>
    <row r="331" ht="20.100000000000001" customHeight="1" x14ac:dyDescent="0.25"/>
    <row r="332" ht="20.100000000000001" customHeight="1" x14ac:dyDescent="0.25"/>
    <row r="333" ht="20.100000000000001" customHeight="1" x14ac:dyDescent="0.25"/>
    <row r="334" ht="20.100000000000001" customHeight="1" x14ac:dyDescent="0.25"/>
    <row r="335" ht="20.100000000000001" customHeight="1" x14ac:dyDescent="0.25"/>
    <row r="336" ht="20.100000000000001" customHeight="1" x14ac:dyDescent="0.25"/>
    <row r="337" ht="20.100000000000001" customHeight="1" x14ac:dyDescent="0.25"/>
    <row r="338" ht="20.100000000000001" customHeight="1" x14ac:dyDescent="0.25"/>
    <row r="339" ht="20.100000000000001" customHeight="1" x14ac:dyDescent="0.25"/>
    <row r="340" ht="20.100000000000001" customHeight="1" x14ac:dyDescent="0.25"/>
    <row r="341" ht="20.100000000000001" customHeight="1" x14ac:dyDescent="0.25"/>
    <row r="342" ht="20.100000000000001" customHeight="1" x14ac:dyDescent="0.25"/>
    <row r="343" ht="20.100000000000001" customHeight="1" x14ac:dyDescent="0.25"/>
    <row r="344" ht="20.100000000000001" customHeight="1" x14ac:dyDescent="0.25"/>
    <row r="345" ht="20.100000000000001" customHeight="1" x14ac:dyDescent="0.25"/>
    <row r="346" ht="20.100000000000001" customHeight="1" x14ac:dyDescent="0.25"/>
    <row r="347" ht="20.100000000000001" customHeight="1" x14ac:dyDescent="0.25"/>
    <row r="348" ht="20.100000000000001" customHeight="1" x14ac:dyDescent="0.25"/>
    <row r="349" ht="20.100000000000001" customHeight="1" x14ac:dyDescent="0.25"/>
    <row r="350" ht="20.100000000000001" customHeight="1" x14ac:dyDescent="0.25"/>
    <row r="351" ht="20.100000000000001" customHeight="1" x14ac:dyDescent="0.25"/>
    <row r="352" ht="20.100000000000001" customHeight="1" x14ac:dyDescent="0.25"/>
    <row r="353" ht="20.100000000000001" customHeight="1" x14ac:dyDescent="0.25"/>
    <row r="354" ht="20.100000000000001" customHeight="1" x14ac:dyDescent="0.25"/>
    <row r="355" ht="20.100000000000001" customHeight="1" x14ac:dyDescent="0.25"/>
    <row r="356" ht="20.100000000000001" customHeight="1" x14ac:dyDescent="0.25"/>
    <row r="357" ht="20.100000000000001" customHeight="1" x14ac:dyDescent="0.25"/>
    <row r="358" ht="20.100000000000001" customHeight="1" x14ac:dyDescent="0.25"/>
    <row r="359" ht="20.100000000000001" customHeight="1" x14ac:dyDescent="0.25"/>
    <row r="360" ht="20.100000000000001" customHeight="1" x14ac:dyDescent="0.25"/>
    <row r="361" ht="20.100000000000001" customHeight="1" x14ac:dyDescent="0.25"/>
    <row r="362" ht="20.100000000000001" customHeight="1" x14ac:dyDescent="0.25"/>
    <row r="363" ht="20.100000000000001" customHeight="1" x14ac:dyDescent="0.25"/>
    <row r="364" ht="20.100000000000001" customHeight="1" x14ac:dyDescent="0.25"/>
    <row r="365" ht="20.100000000000001" customHeight="1" x14ac:dyDescent="0.25"/>
    <row r="366" ht="20.100000000000001" customHeight="1" x14ac:dyDescent="0.25"/>
    <row r="367" ht="20.100000000000001" customHeight="1" x14ac:dyDescent="0.25"/>
    <row r="368" ht="20.100000000000001" customHeight="1" x14ac:dyDescent="0.25"/>
    <row r="369" ht="20.100000000000001" customHeight="1" x14ac:dyDescent="0.25"/>
    <row r="370" ht="20.100000000000001" customHeight="1" x14ac:dyDescent="0.25"/>
    <row r="371" ht="20.100000000000001" customHeight="1" x14ac:dyDescent="0.25"/>
    <row r="372" ht="20.100000000000001" customHeight="1" x14ac:dyDescent="0.25"/>
    <row r="373" ht="20.100000000000001" customHeight="1" x14ac:dyDescent="0.25"/>
    <row r="374" ht="20.100000000000001" customHeight="1" x14ac:dyDescent="0.25"/>
    <row r="375" ht="20.100000000000001" customHeight="1" x14ac:dyDescent="0.25"/>
    <row r="376" ht="20.100000000000001" customHeight="1" x14ac:dyDescent="0.25"/>
    <row r="377" ht="20.100000000000001" customHeight="1" x14ac:dyDescent="0.25"/>
    <row r="378" ht="20.100000000000001" customHeight="1" x14ac:dyDescent="0.25"/>
    <row r="379" ht="20.100000000000001" customHeight="1" x14ac:dyDescent="0.25"/>
    <row r="380" ht="20.100000000000001" customHeight="1" x14ac:dyDescent="0.25"/>
    <row r="381" ht="20.100000000000001" customHeight="1" x14ac:dyDescent="0.25"/>
    <row r="382" ht="20.100000000000001" customHeight="1" x14ac:dyDescent="0.25"/>
    <row r="383" ht="20.100000000000001" customHeight="1" x14ac:dyDescent="0.25"/>
    <row r="384" ht="20.100000000000001" customHeight="1" x14ac:dyDescent="0.25"/>
    <row r="385" ht="20.100000000000001" customHeight="1" x14ac:dyDescent="0.25"/>
    <row r="386" ht="20.100000000000001" customHeight="1" x14ac:dyDescent="0.25"/>
    <row r="387" ht="20.100000000000001" customHeight="1" x14ac:dyDescent="0.25"/>
    <row r="388" ht="20.100000000000001" customHeight="1" x14ac:dyDescent="0.25"/>
    <row r="389" ht="20.100000000000001" customHeight="1" x14ac:dyDescent="0.25"/>
    <row r="390" ht="20.100000000000001" customHeight="1" x14ac:dyDescent="0.25"/>
    <row r="391" ht="20.100000000000001" customHeight="1" x14ac:dyDescent="0.25"/>
    <row r="392" ht="20.100000000000001" customHeight="1" x14ac:dyDescent="0.25"/>
    <row r="393" ht="20.100000000000001" customHeight="1" x14ac:dyDescent="0.25"/>
    <row r="394" ht="20.100000000000001" customHeight="1" x14ac:dyDescent="0.25"/>
    <row r="395" ht="20.100000000000001" customHeight="1" x14ac:dyDescent="0.25"/>
    <row r="396" ht="20.100000000000001" customHeight="1" x14ac:dyDescent="0.25"/>
    <row r="397" ht="20.100000000000001" customHeight="1" x14ac:dyDescent="0.25"/>
    <row r="398" ht="20.100000000000001" customHeight="1" x14ac:dyDescent="0.25"/>
    <row r="399" ht="20.100000000000001" customHeight="1" x14ac:dyDescent="0.25"/>
    <row r="400" ht="20.100000000000001" customHeight="1" x14ac:dyDescent="0.25"/>
    <row r="401" ht="20.100000000000001" customHeight="1" x14ac:dyDescent="0.25"/>
    <row r="402" ht="20.100000000000001" customHeight="1" x14ac:dyDescent="0.25"/>
    <row r="403" ht="20.100000000000001" customHeight="1" x14ac:dyDescent="0.25"/>
    <row r="404" ht="20.100000000000001" customHeight="1" x14ac:dyDescent="0.25"/>
    <row r="405" ht="20.100000000000001" customHeight="1" x14ac:dyDescent="0.25"/>
    <row r="406" ht="20.100000000000001" customHeight="1" x14ac:dyDescent="0.25"/>
    <row r="407" ht="20.100000000000001" customHeight="1" x14ac:dyDescent="0.25"/>
    <row r="408" ht="20.100000000000001" customHeight="1" x14ac:dyDescent="0.25"/>
    <row r="409" ht="20.100000000000001" customHeight="1" x14ac:dyDescent="0.25"/>
    <row r="410" ht="20.100000000000001" customHeight="1" x14ac:dyDescent="0.25"/>
    <row r="411" ht="20.100000000000001" customHeight="1" x14ac:dyDescent="0.25"/>
    <row r="412" ht="20.100000000000001" customHeight="1" x14ac:dyDescent="0.25"/>
    <row r="413" ht="20.100000000000001" customHeight="1" x14ac:dyDescent="0.25"/>
    <row r="414" ht="20.100000000000001" customHeight="1" x14ac:dyDescent="0.25"/>
    <row r="415" ht="20.100000000000001" customHeight="1" x14ac:dyDescent="0.25"/>
    <row r="416" ht="20.100000000000001" customHeight="1" x14ac:dyDescent="0.25"/>
    <row r="417" ht="20.100000000000001" customHeight="1" x14ac:dyDescent="0.25"/>
    <row r="418" ht="20.100000000000001" customHeight="1" x14ac:dyDescent="0.25"/>
    <row r="419" ht="20.100000000000001" customHeight="1" x14ac:dyDescent="0.25"/>
    <row r="420" ht="20.100000000000001" customHeight="1" x14ac:dyDescent="0.25"/>
    <row r="421" ht="20.100000000000001" customHeight="1" x14ac:dyDescent="0.25"/>
    <row r="422" ht="20.100000000000001" customHeight="1" x14ac:dyDescent="0.25"/>
    <row r="423" ht="20.100000000000001" customHeight="1" x14ac:dyDescent="0.25"/>
    <row r="424" ht="20.100000000000001" customHeight="1" x14ac:dyDescent="0.25"/>
    <row r="425" ht="20.100000000000001" customHeight="1" x14ac:dyDescent="0.25"/>
    <row r="426" ht="20.100000000000001" customHeight="1" x14ac:dyDescent="0.25"/>
    <row r="427" ht="20.100000000000001" customHeight="1" x14ac:dyDescent="0.25"/>
    <row r="428" ht="20.100000000000001" customHeight="1" x14ac:dyDescent="0.25"/>
    <row r="429" ht="20.100000000000001" customHeight="1" x14ac:dyDescent="0.25"/>
    <row r="430" ht="20.100000000000001" customHeight="1" x14ac:dyDescent="0.25"/>
    <row r="431" ht="20.100000000000001" customHeight="1" x14ac:dyDescent="0.25"/>
    <row r="432" ht="20.100000000000001" customHeight="1" x14ac:dyDescent="0.25"/>
    <row r="433" ht="20.100000000000001" customHeight="1" x14ac:dyDescent="0.25"/>
    <row r="434" ht="20.100000000000001" customHeight="1" x14ac:dyDescent="0.25"/>
    <row r="435" ht="20.100000000000001" customHeight="1" x14ac:dyDescent="0.25"/>
    <row r="436" ht="20.100000000000001" customHeight="1" x14ac:dyDescent="0.25"/>
    <row r="437" ht="20.100000000000001" customHeight="1" x14ac:dyDescent="0.25"/>
    <row r="438" ht="20.100000000000001" customHeight="1" x14ac:dyDescent="0.25"/>
    <row r="439" ht="20.100000000000001" customHeight="1" x14ac:dyDescent="0.25"/>
    <row r="440" ht="20.100000000000001" customHeight="1" x14ac:dyDescent="0.25"/>
    <row r="441" ht="20.100000000000001" customHeight="1" x14ac:dyDescent="0.25"/>
    <row r="442" ht="20.100000000000001" customHeight="1" x14ac:dyDescent="0.25"/>
    <row r="443" ht="20.100000000000001" customHeight="1" x14ac:dyDescent="0.25"/>
    <row r="444" ht="20.100000000000001" customHeight="1" x14ac:dyDescent="0.25"/>
    <row r="445" ht="20.100000000000001" customHeight="1" x14ac:dyDescent="0.25"/>
    <row r="446" ht="20.100000000000001" customHeight="1" x14ac:dyDescent="0.25"/>
    <row r="447" ht="20.100000000000001" customHeight="1" x14ac:dyDescent="0.25"/>
    <row r="448" ht="20.100000000000001" customHeight="1" x14ac:dyDescent="0.25"/>
    <row r="449" ht="20.100000000000001" customHeight="1" x14ac:dyDescent="0.25"/>
    <row r="450" ht="20.100000000000001" customHeight="1" x14ac:dyDescent="0.25"/>
    <row r="451" ht="20.100000000000001" customHeight="1" x14ac:dyDescent="0.25"/>
    <row r="452" ht="20.100000000000001" customHeight="1" x14ac:dyDescent="0.25"/>
    <row r="453" ht="20.100000000000001" customHeight="1" x14ac:dyDescent="0.25"/>
    <row r="454" ht="20.100000000000001" customHeight="1" x14ac:dyDescent="0.25"/>
    <row r="455" ht="20.100000000000001" customHeight="1" x14ac:dyDescent="0.25"/>
    <row r="456" ht="20.100000000000001" customHeight="1" x14ac:dyDescent="0.25"/>
    <row r="457" ht="20.100000000000001" customHeight="1" x14ac:dyDescent="0.25"/>
    <row r="458" ht="20.100000000000001" customHeight="1" x14ac:dyDescent="0.25"/>
    <row r="459" ht="20.100000000000001" customHeight="1" x14ac:dyDescent="0.25"/>
    <row r="460" ht="20.100000000000001" customHeight="1" x14ac:dyDescent="0.25"/>
    <row r="461" ht="20.100000000000001" customHeight="1" x14ac:dyDescent="0.25"/>
    <row r="462" ht="20.100000000000001" customHeight="1" x14ac:dyDescent="0.25"/>
    <row r="463" ht="20.100000000000001" customHeight="1" x14ac:dyDescent="0.25"/>
    <row r="464" ht="20.100000000000001" customHeight="1" x14ac:dyDescent="0.25"/>
    <row r="465" ht="20.100000000000001" customHeight="1" x14ac:dyDescent="0.25"/>
    <row r="466" ht="20.100000000000001" customHeight="1" x14ac:dyDescent="0.25"/>
    <row r="467" ht="20.100000000000001" customHeight="1" x14ac:dyDescent="0.25"/>
    <row r="468" ht="20.100000000000001" customHeight="1" x14ac:dyDescent="0.25"/>
    <row r="469" ht="20.100000000000001" customHeight="1" x14ac:dyDescent="0.25"/>
  </sheetData>
  <mergeCells count="6">
    <mergeCell ref="A15:H15"/>
    <mergeCell ref="F19:H19"/>
    <mergeCell ref="A64:H64"/>
    <mergeCell ref="B9:C9"/>
    <mergeCell ref="B10:C10"/>
    <mergeCell ref="B11:C11"/>
  </mergeCells>
  <conditionalFormatting sqref="B27:B44">
    <cfRule type="expression" dxfId="9" priority="103">
      <formula>TYPE(B27)&lt;&gt;1</formula>
    </cfRule>
    <cfRule type="duplicateValues" dxfId="8" priority="104"/>
  </conditionalFormatting>
  <conditionalFormatting sqref="B51:B53">
    <cfRule type="expression" dxfId="7" priority="105">
      <formula>TYPE(B51)&lt;&gt;1</formula>
    </cfRule>
    <cfRule type="duplicateValues" dxfId="6" priority="106"/>
  </conditionalFormatting>
  <conditionalFormatting sqref="F19:G19">
    <cfRule type="cellIs" dxfId="5" priority="23" operator="equal">
      <formula>"(vide)"</formula>
    </cfRule>
  </conditionalFormatting>
  <conditionalFormatting sqref="F20:H22">
    <cfRule type="cellIs" dxfId="4" priority="21" operator="equal">
      <formula>"(vide)"</formula>
    </cfRule>
  </conditionalFormatting>
  <pageMargins left="0.19685039370078741" right="0.19685039370078741" top="0.19685039370078741" bottom="0" header="0" footer="0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1977A-E334-4240-ACC6-78224D3E3072}">
  <sheetPr>
    <pageSetUpPr fitToPage="1"/>
  </sheetPr>
  <dimension ref="A1:I480"/>
  <sheetViews>
    <sheetView view="pageBreakPreview" zoomScale="70" zoomScaleNormal="100" zoomScaleSheetLayoutView="70" workbookViewId="0">
      <selection activeCell="A27" sqref="A27"/>
    </sheetView>
  </sheetViews>
  <sheetFormatPr baseColWidth="10" defaultRowHeight="15" x14ac:dyDescent="0.25"/>
  <cols>
    <col min="1" max="1" width="72" style="7" customWidth="1"/>
    <col min="2" max="2" width="27" customWidth="1"/>
    <col min="3" max="3" width="17.42578125" customWidth="1"/>
    <col min="4" max="4" width="18" style="39" bestFit="1" customWidth="1"/>
    <col min="5" max="5" width="18" bestFit="1" customWidth="1"/>
    <col min="6" max="6" width="16.28515625" customWidth="1"/>
    <col min="7" max="7" width="21.42578125" customWidth="1"/>
    <col min="8" max="8" width="20.7109375" customWidth="1"/>
    <col min="9" max="9" width="28.42578125" customWidth="1"/>
  </cols>
  <sheetData>
    <row r="1" spans="1:8" s="7" customFormat="1" ht="24.95" customHeight="1" x14ac:dyDescent="0.25">
      <c r="A1" s="9" t="s">
        <v>11</v>
      </c>
      <c r="D1" s="38"/>
      <c r="H1" s="32" t="s">
        <v>24</v>
      </c>
    </row>
    <row r="8" spans="1:8" ht="24.95" customHeight="1" x14ac:dyDescent="0.35">
      <c r="A8" s="34" t="s">
        <v>8</v>
      </c>
      <c r="B8" s="53"/>
      <c r="C8" s="53"/>
    </row>
    <row r="9" spans="1:8" ht="24.95" customHeight="1" x14ac:dyDescent="0.25">
      <c r="A9" s="34" t="s">
        <v>10</v>
      </c>
      <c r="B9" s="51" t="s">
        <v>6</v>
      </c>
      <c r="C9" s="51"/>
    </row>
    <row r="10" spans="1:8" ht="24.95" customHeight="1" x14ac:dyDescent="0.3">
      <c r="A10" s="34" t="s">
        <v>7</v>
      </c>
      <c r="B10" s="54">
        <f>SUM(I23:I67)</f>
        <v>0</v>
      </c>
      <c r="C10" s="54"/>
    </row>
    <row r="11" spans="1:8" ht="20.25" x14ac:dyDescent="0.3">
      <c r="A11" s="35"/>
      <c r="B11" s="18"/>
    </row>
    <row r="12" spans="1:8" ht="18" x14ac:dyDescent="0.25">
      <c r="A12" s="36"/>
    </row>
    <row r="13" spans="1:8" ht="57" customHeight="1" x14ac:dyDescent="0.25">
      <c r="A13" s="45" t="s">
        <v>90</v>
      </c>
      <c r="B13" s="46"/>
      <c r="C13" s="46"/>
      <c r="D13" s="46"/>
      <c r="E13" s="46"/>
      <c r="F13" s="46"/>
      <c r="G13" s="46"/>
      <c r="H13" s="46"/>
    </row>
    <row r="14" spans="1:8" ht="15" customHeight="1" x14ac:dyDescent="0.25">
      <c r="A14" s="16"/>
      <c r="B14" s="17"/>
      <c r="C14" s="17"/>
      <c r="D14" s="17"/>
      <c r="E14" s="17"/>
      <c r="F14" s="17"/>
      <c r="G14" s="17"/>
      <c r="H14" s="17"/>
    </row>
    <row r="15" spans="1:8" ht="15.75" thickBot="1" x14ac:dyDescent="0.3"/>
    <row r="16" spans="1:8" ht="18.75" thickBot="1" x14ac:dyDescent="0.3">
      <c r="A16" s="2"/>
      <c r="B16" s="2"/>
      <c r="C16" s="2"/>
      <c r="D16" s="40"/>
      <c r="E16" s="2"/>
      <c r="F16" s="47" t="s">
        <v>5</v>
      </c>
      <c r="G16" s="48"/>
      <c r="H16" s="48"/>
    </row>
    <row r="17" spans="1:9" ht="18" x14ac:dyDescent="0.25">
      <c r="A17" s="2"/>
      <c r="B17" s="1"/>
      <c r="C17" s="1"/>
      <c r="D17" s="41"/>
      <c r="E17" s="1"/>
      <c r="F17" s="24" t="s">
        <v>0</v>
      </c>
      <c r="G17" s="30" t="s">
        <v>0</v>
      </c>
      <c r="H17" s="25" t="s">
        <v>1</v>
      </c>
    </row>
    <row r="18" spans="1:9" ht="23.25" customHeight="1" thickBot="1" x14ac:dyDescent="0.3">
      <c r="A18" s="2"/>
      <c r="B18" s="1"/>
      <c r="C18" s="1"/>
      <c r="D18" s="41"/>
      <c r="E18" s="1"/>
      <c r="F18" s="26"/>
      <c r="G18" s="31"/>
      <c r="H18" s="27"/>
    </row>
    <row r="19" spans="1:9" ht="75.75" customHeight="1" x14ac:dyDescent="0.25">
      <c r="A19" s="5" t="s">
        <v>4</v>
      </c>
      <c r="B19" s="6" t="s">
        <v>9</v>
      </c>
      <c r="C19" s="4" t="s">
        <v>2</v>
      </c>
      <c r="D19" s="14" t="s">
        <v>14</v>
      </c>
      <c r="E19" s="4" t="s">
        <v>3</v>
      </c>
      <c r="F19" s="23" t="s">
        <v>15</v>
      </c>
      <c r="G19" s="23" t="s">
        <v>21</v>
      </c>
      <c r="H19" s="23" t="s">
        <v>22</v>
      </c>
    </row>
    <row r="20" spans="1:9" ht="24.95" customHeight="1" x14ac:dyDescent="0.25">
      <c r="A20" s="37" t="s">
        <v>23</v>
      </c>
    </row>
    <row r="21" spans="1:9" ht="24.95" customHeight="1" x14ac:dyDescent="0.25">
      <c r="A21" s="33" t="s">
        <v>91</v>
      </c>
    </row>
    <row r="22" spans="1:9" ht="12" customHeight="1" x14ac:dyDescent="0.25">
      <c r="A22" s="22"/>
    </row>
    <row r="23" spans="1:9" ht="24.95" customHeight="1" x14ac:dyDescent="0.25">
      <c r="A23" s="19" t="s">
        <v>26</v>
      </c>
      <c r="B23" s="8">
        <v>4549292168044</v>
      </c>
      <c r="C23" s="20">
        <v>426.26</v>
      </c>
      <c r="D23" s="42">
        <f>E23/(C23*0.97)</f>
        <v>1.4027303407580969</v>
      </c>
      <c r="E23" s="21">
        <v>579.99</v>
      </c>
      <c r="F23" s="28"/>
      <c r="G23" s="28"/>
      <c r="H23" s="28"/>
      <c r="I23" s="3">
        <f t="shared" ref="I23:I67" si="0">SUM(F23:H23)*C23</f>
        <v>0</v>
      </c>
    </row>
    <row r="24" spans="1:9" ht="24.95" customHeight="1" x14ac:dyDescent="0.25">
      <c r="A24" s="19" t="s">
        <v>27</v>
      </c>
      <c r="B24" s="8">
        <v>4549292168051</v>
      </c>
      <c r="C24" s="20">
        <v>546.65</v>
      </c>
      <c r="D24" s="42">
        <f t="shared" ref="D24:D67" si="1">E24/(C24*0.97)</f>
        <v>1.3955479532786863</v>
      </c>
      <c r="E24" s="21">
        <v>739.99</v>
      </c>
      <c r="F24" s="28"/>
      <c r="G24" s="28"/>
      <c r="H24" s="28"/>
      <c r="I24" s="3">
        <f t="shared" si="0"/>
        <v>0</v>
      </c>
    </row>
    <row r="25" spans="1:9" ht="24.95" customHeight="1" x14ac:dyDescent="0.25">
      <c r="A25" s="19" t="s">
        <v>28</v>
      </c>
      <c r="B25" s="8">
        <v>4549292115703</v>
      </c>
      <c r="C25" s="20">
        <v>74.37</v>
      </c>
      <c r="D25" s="42">
        <f t="shared" si="1"/>
        <v>1.5246974933080486</v>
      </c>
      <c r="E25" s="21">
        <v>109.99</v>
      </c>
      <c r="F25" s="28"/>
      <c r="G25" s="28"/>
      <c r="H25" s="28"/>
      <c r="I25" s="3">
        <f t="shared" si="0"/>
        <v>0</v>
      </c>
    </row>
    <row r="26" spans="1:9" ht="24.95" customHeight="1" x14ac:dyDescent="0.25">
      <c r="A26" s="19" t="s">
        <v>29</v>
      </c>
      <c r="B26" s="8">
        <v>4549292115710</v>
      </c>
      <c r="C26" s="20">
        <v>149.4</v>
      </c>
      <c r="D26" s="42">
        <f t="shared" si="1"/>
        <v>1.587035426931092</v>
      </c>
      <c r="E26" s="21">
        <v>229.99</v>
      </c>
      <c r="F26" s="28"/>
      <c r="G26" s="28"/>
      <c r="H26" s="28"/>
      <c r="I26" s="3">
        <f t="shared" si="0"/>
        <v>0</v>
      </c>
    </row>
    <row r="27" spans="1:9" ht="24.95" customHeight="1" x14ac:dyDescent="0.25">
      <c r="A27" s="19" t="s">
        <v>30</v>
      </c>
      <c r="B27" s="8">
        <v>4549292141610</v>
      </c>
      <c r="C27" s="20">
        <v>306.27999999999997</v>
      </c>
      <c r="D27" s="42">
        <f t="shared" si="1"/>
        <v>1.514650700322729</v>
      </c>
      <c r="E27" s="21">
        <v>449.99</v>
      </c>
      <c r="F27" s="28"/>
      <c r="G27" s="28"/>
      <c r="H27" s="28"/>
      <c r="I27" s="3">
        <f t="shared" si="0"/>
        <v>0</v>
      </c>
    </row>
    <row r="28" spans="1:9" ht="24.95" customHeight="1" x14ac:dyDescent="0.25">
      <c r="A28" s="19" t="s">
        <v>31</v>
      </c>
      <c r="B28" s="8">
        <v>4549292141603</v>
      </c>
      <c r="C28" s="20">
        <v>224.42</v>
      </c>
      <c r="D28" s="42">
        <f t="shared" si="1"/>
        <v>1.5158892981403611</v>
      </c>
      <c r="E28" s="21">
        <v>329.99</v>
      </c>
      <c r="F28" s="28"/>
      <c r="G28" s="28"/>
      <c r="H28" s="28"/>
      <c r="I28" s="3">
        <f t="shared" si="0"/>
        <v>0</v>
      </c>
    </row>
    <row r="29" spans="1:9" ht="24.95" customHeight="1" x14ac:dyDescent="0.25">
      <c r="A29" s="19" t="s">
        <v>32</v>
      </c>
      <c r="B29" s="8">
        <v>4549292241716</v>
      </c>
      <c r="C29" s="20">
        <v>944.98</v>
      </c>
      <c r="D29" s="42">
        <f t="shared" si="1"/>
        <v>1.4182267098654573</v>
      </c>
      <c r="E29" s="21">
        <v>1299.99</v>
      </c>
      <c r="F29" s="28"/>
      <c r="G29" s="28"/>
      <c r="H29" s="28"/>
      <c r="I29" s="3">
        <f t="shared" si="0"/>
        <v>0</v>
      </c>
    </row>
    <row r="30" spans="1:9" ht="24.95" customHeight="1" x14ac:dyDescent="0.25">
      <c r="A30" s="19" t="s">
        <v>33</v>
      </c>
      <c r="B30" s="8">
        <v>4549292244960</v>
      </c>
      <c r="C30" s="20">
        <v>1454.21</v>
      </c>
      <c r="D30" s="42">
        <f t="shared" si="1"/>
        <v>1.41784567622609</v>
      </c>
      <c r="E30" s="21">
        <v>1999.99</v>
      </c>
      <c r="F30" s="28"/>
      <c r="G30" s="28"/>
      <c r="H30" s="28"/>
      <c r="I30" s="3">
        <f t="shared" si="0"/>
        <v>0</v>
      </c>
    </row>
    <row r="31" spans="1:9" ht="24.95" customHeight="1" x14ac:dyDescent="0.25">
      <c r="A31" s="19" t="s">
        <v>34</v>
      </c>
      <c r="B31" s="8">
        <v>4549292168075</v>
      </c>
      <c r="C31" s="20">
        <v>1032.28</v>
      </c>
      <c r="D31" s="42">
        <f t="shared" si="1"/>
        <v>1.4171412775004304</v>
      </c>
      <c r="E31" s="21">
        <v>1419</v>
      </c>
      <c r="F31" s="28"/>
      <c r="G31" s="28"/>
      <c r="H31" s="28"/>
      <c r="I31" s="3">
        <f t="shared" si="0"/>
        <v>0</v>
      </c>
    </row>
    <row r="32" spans="1:9" ht="24.95" customHeight="1" x14ac:dyDescent="0.25">
      <c r="A32" s="19" t="s">
        <v>35</v>
      </c>
      <c r="B32" s="8">
        <v>4549292186765</v>
      </c>
      <c r="C32" s="20">
        <v>544.89</v>
      </c>
      <c r="D32" s="42">
        <f t="shared" si="1"/>
        <v>1.4189755125076793</v>
      </c>
      <c r="E32" s="21">
        <v>749.99</v>
      </c>
      <c r="F32" s="28"/>
      <c r="G32" s="28"/>
      <c r="H32" s="28"/>
      <c r="I32" s="3">
        <f t="shared" si="0"/>
        <v>0</v>
      </c>
    </row>
    <row r="33" spans="1:9" ht="24.95" customHeight="1" x14ac:dyDescent="0.25">
      <c r="A33" s="19" t="s">
        <v>36</v>
      </c>
      <c r="B33" s="8">
        <v>4549292168037</v>
      </c>
      <c r="C33" s="20">
        <v>2399.9</v>
      </c>
      <c r="D33" s="42">
        <f t="shared" si="1"/>
        <v>1.4175805435192099</v>
      </c>
      <c r="E33" s="21">
        <v>3299.99</v>
      </c>
      <c r="F33" s="28"/>
      <c r="G33" s="28"/>
      <c r="H33" s="28"/>
      <c r="I33" s="3">
        <f t="shared" si="0"/>
        <v>0</v>
      </c>
    </row>
    <row r="34" spans="1:9" ht="24.95" customHeight="1" x14ac:dyDescent="0.25">
      <c r="A34" s="19" t="s">
        <v>37</v>
      </c>
      <c r="B34" s="8">
        <v>4549292220582</v>
      </c>
      <c r="C34" s="20">
        <v>1963.44</v>
      </c>
      <c r="D34" s="42">
        <f t="shared" si="1"/>
        <v>1.4171424778980379</v>
      </c>
      <c r="E34" s="21">
        <v>2699</v>
      </c>
      <c r="F34" s="28"/>
      <c r="G34" s="28"/>
      <c r="H34" s="28"/>
      <c r="I34" s="3">
        <f t="shared" si="0"/>
        <v>0</v>
      </c>
    </row>
    <row r="35" spans="1:9" ht="24.95" customHeight="1" x14ac:dyDescent="0.25">
      <c r="A35" s="19" t="s">
        <v>38</v>
      </c>
      <c r="B35" s="8">
        <v>4549292207385</v>
      </c>
      <c r="C35" s="20">
        <v>1817.91</v>
      </c>
      <c r="D35" s="42">
        <f t="shared" si="1"/>
        <v>1.4177320540348615</v>
      </c>
      <c r="E35" s="21">
        <v>2499.9899999999998</v>
      </c>
      <c r="F35" s="28"/>
      <c r="G35" s="28"/>
      <c r="H35" s="28"/>
      <c r="I35" s="3">
        <f t="shared" si="0"/>
        <v>0</v>
      </c>
    </row>
    <row r="36" spans="1:9" ht="24.95" customHeight="1" x14ac:dyDescent="0.25">
      <c r="A36" s="19" t="s">
        <v>39</v>
      </c>
      <c r="B36" s="8">
        <v>4549292186758</v>
      </c>
      <c r="C36" s="20">
        <v>1206.8599999999999</v>
      </c>
      <c r="D36" s="42">
        <f t="shared" si="1"/>
        <v>1.4256985538513423</v>
      </c>
      <c r="E36" s="21">
        <v>1669</v>
      </c>
      <c r="F36" s="28"/>
      <c r="G36" s="28"/>
      <c r="H36" s="28"/>
      <c r="I36" s="3">
        <f t="shared" si="0"/>
        <v>0</v>
      </c>
    </row>
    <row r="37" spans="1:9" ht="24.95" customHeight="1" x14ac:dyDescent="0.25">
      <c r="A37" s="19" t="s">
        <v>40</v>
      </c>
      <c r="B37" s="8">
        <v>4549292207347</v>
      </c>
      <c r="C37" s="20">
        <v>472.13</v>
      </c>
      <c r="D37" s="42">
        <f t="shared" si="1"/>
        <v>1.4192971925214553</v>
      </c>
      <c r="E37" s="21">
        <v>649.99</v>
      </c>
      <c r="F37" s="28"/>
      <c r="G37" s="28"/>
      <c r="H37" s="28"/>
      <c r="I37" s="3">
        <f t="shared" si="0"/>
        <v>0</v>
      </c>
    </row>
    <row r="38" spans="1:9" ht="24.95" customHeight="1" x14ac:dyDescent="0.25">
      <c r="A38" s="19" t="s">
        <v>41</v>
      </c>
      <c r="B38" s="8">
        <v>4549292152272</v>
      </c>
      <c r="C38" s="20">
        <v>1999.79</v>
      </c>
      <c r="D38" s="42">
        <f t="shared" si="1"/>
        <v>1.4176694738514553</v>
      </c>
      <c r="E38" s="21">
        <v>2749.99</v>
      </c>
      <c r="F38" s="28"/>
      <c r="G38" s="28"/>
      <c r="H38" s="28"/>
      <c r="I38" s="3">
        <f t="shared" si="0"/>
        <v>0</v>
      </c>
    </row>
    <row r="39" spans="1:9" ht="24.95" customHeight="1" x14ac:dyDescent="0.25">
      <c r="A39" s="19" t="s">
        <v>42</v>
      </c>
      <c r="B39" s="8">
        <v>4549292186772</v>
      </c>
      <c r="C39" s="20">
        <v>246.62</v>
      </c>
      <c r="D39" s="42">
        <f t="shared" si="1"/>
        <v>1.4630380057971404</v>
      </c>
      <c r="E39" s="21">
        <v>349.99</v>
      </c>
      <c r="F39" s="28"/>
      <c r="G39" s="28"/>
      <c r="H39" s="28"/>
      <c r="I39" s="3">
        <f t="shared" si="0"/>
        <v>0</v>
      </c>
    </row>
    <row r="40" spans="1:9" ht="24.95" customHeight="1" x14ac:dyDescent="0.25">
      <c r="A40" s="19" t="s">
        <v>43</v>
      </c>
      <c r="B40" s="8">
        <v>4549292222050</v>
      </c>
      <c r="C40" s="20">
        <v>1745.19</v>
      </c>
      <c r="D40" s="42">
        <f t="shared" si="1"/>
        <v>1.4177347422603617</v>
      </c>
      <c r="E40" s="21">
        <v>2399.9899999999998</v>
      </c>
      <c r="F40" s="28"/>
      <c r="G40" s="28"/>
      <c r="H40" s="28"/>
      <c r="I40" s="3">
        <f t="shared" si="0"/>
        <v>0</v>
      </c>
    </row>
    <row r="41" spans="1:9" ht="24.95" customHeight="1" x14ac:dyDescent="0.25">
      <c r="A41" s="19" t="s">
        <v>44</v>
      </c>
      <c r="B41" s="8">
        <v>4549292241730</v>
      </c>
      <c r="C41" s="20">
        <v>1272.3399999999999</v>
      </c>
      <c r="D41" s="42">
        <f t="shared" si="1"/>
        <v>1.4179491347138782</v>
      </c>
      <c r="E41" s="21">
        <v>1749.99</v>
      </c>
      <c r="F41" s="28"/>
      <c r="G41" s="28"/>
      <c r="H41" s="28"/>
      <c r="I41" s="3">
        <f t="shared" si="0"/>
        <v>0</v>
      </c>
    </row>
    <row r="42" spans="1:9" ht="24.95" customHeight="1" x14ac:dyDescent="0.25">
      <c r="A42" s="19" t="s">
        <v>45</v>
      </c>
      <c r="B42" s="8">
        <v>4549292207309</v>
      </c>
      <c r="C42" s="20">
        <v>508.49</v>
      </c>
      <c r="D42" s="42">
        <f t="shared" si="1"/>
        <v>1.4191806628600994</v>
      </c>
      <c r="E42" s="21">
        <v>699.99</v>
      </c>
      <c r="F42" s="28"/>
      <c r="G42" s="28"/>
      <c r="H42" s="28"/>
      <c r="I42" s="3">
        <f t="shared" si="0"/>
        <v>0</v>
      </c>
    </row>
    <row r="43" spans="1:9" ht="24.95" customHeight="1" x14ac:dyDescent="0.25">
      <c r="A43" s="19" t="s">
        <v>46</v>
      </c>
      <c r="B43" s="8">
        <v>4549292115611</v>
      </c>
      <c r="C43" s="20">
        <v>1090.48</v>
      </c>
      <c r="D43" s="42">
        <f t="shared" si="1"/>
        <v>1.4180740988362639</v>
      </c>
      <c r="E43" s="21">
        <v>1499.99</v>
      </c>
      <c r="F43" s="28"/>
      <c r="G43" s="28"/>
      <c r="H43" s="28"/>
      <c r="I43" s="3">
        <f t="shared" si="0"/>
        <v>0</v>
      </c>
    </row>
    <row r="44" spans="1:9" ht="24.95" customHeight="1" x14ac:dyDescent="0.25">
      <c r="A44" s="19" t="s">
        <v>47</v>
      </c>
      <c r="B44" s="8">
        <v>4549292167498</v>
      </c>
      <c r="C44" s="20">
        <v>363.02</v>
      </c>
      <c r="D44" s="42">
        <f t="shared" si="1"/>
        <v>1.4199041602320057</v>
      </c>
      <c r="E44" s="21">
        <v>499.99</v>
      </c>
      <c r="F44" s="28"/>
      <c r="G44" s="28"/>
      <c r="H44" s="28"/>
      <c r="I44" s="3">
        <f t="shared" si="0"/>
        <v>0</v>
      </c>
    </row>
    <row r="45" spans="1:9" ht="24.95" customHeight="1" x14ac:dyDescent="0.25">
      <c r="A45" s="19" t="s">
        <v>48</v>
      </c>
      <c r="B45" s="8">
        <v>4549292151411</v>
      </c>
      <c r="C45" s="20">
        <v>763.12</v>
      </c>
      <c r="D45" s="42">
        <f t="shared" si="1"/>
        <v>1.4184714298220111</v>
      </c>
      <c r="E45" s="21">
        <v>1049.99</v>
      </c>
      <c r="F45" s="28"/>
      <c r="G45" s="28"/>
      <c r="H45" s="28"/>
      <c r="I45" s="3">
        <f t="shared" si="0"/>
        <v>0</v>
      </c>
    </row>
    <row r="46" spans="1:9" ht="24.95" customHeight="1" x14ac:dyDescent="0.25">
      <c r="A46" s="19" t="s">
        <v>49</v>
      </c>
      <c r="B46" s="8">
        <v>4549292207446</v>
      </c>
      <c r="C46" s="20">
        <v>290.27</v>
      </c>
      <c r="D46" s="42">
        <f t="shared" si="1"/>
        <v>1.4206112403702349</v>
      </c>
      <c r="E46" s="21">
        <v>399.99</v>
      </c>
      <c r="F46" s="28"/>
      <c r="G46" s="28"/>
      <c r="H46" s="28"/>
      <c r="I46" s="3">
        <f t="shared" si="0"/>
        <v>0</v>
      </c>
    </row>
    <row r="47" spans="1:9" ht="24.95" customHeight="1" x14ac:dyDescent="0.25">
      <c r="A47" s="19" t="s">
        <v>50</v>
      </c>
      <c r="B47" s="8">
        <v>4549292148381</v>
      </c>
      <c r="C47" s="20">
        <v>1999.79</v>
      </c>
      <c r="D47" s="42">
        <f t="shared" si="1"/>
        <v>1.4176694738514553</v>
      </c>
      <c r="E47" s="21">
        <v>2749.99</v>
      </c>
      <c r="F47" s="28"/>
      <c r="G47" s="28"/>
      <c r="H47" s="28"/>
      <c r="I47" s="3">
        <f t="shared" si="0"/>
        <v>0</v>
      </c>
    </row>
    <row r="48" spans="1:9" ht="24.95" customHeight="1" x14ac:dyDescent="0.25">
      <c r="A48" s="19" t="s">
        <v>51</v>
      </c>
      <c r="B48" s="8">
        <v>4549292219487</v>
      </c>
      <c r="C48" s="20">
        <v>261.16000000000003</v>
      </c>
      <c r="D48" s="42">
        <f t="shared" si="1"/>
        <v>1.4210587813608753</v>
      </c>
      <c r="E48" s="21">
        <v>359.99</v>
      </c>
      <c r="F48" s="28"/>
      <c r="G48" s="28"/>
      <c r="H48" s="28"/>
      <c r="I48" s="3">
        <f t="shared" si="0"/>
        <v>0</v>
      </c>
    </row>
    <row r="49" spans="1:9" ht="24.95" customHeight="1" x14ac:dyDescent="0.25">
      <c r="A49" s="19" t="s">
        <v>52</v>
      </c>
      <c r="B49" s="8">
        <v>4549292115642</v>
      </c>
      <c r="C49" s="20">
        <v>2581.75</v>
      </c>
      <c r="D49" s="42">
        <f t="shared" si="1"/>
        <v>1.4175592157081975</v>
      </c>
      <c r="E49" s="21">
        <v>3549.99</v>
      </c>
      <c r="F49" s="28"/>
      <c r="G49" s="28"/>
      <c r="H49" s="28"/>
      <c r="I49" s="3">
        <f t="shared" si="0"/>
        <v>0</v>
      </c>
    </row>
    <row r="50" spans="1:9" ht="24.95" customHeight="1" x14ac:dyDescent="0.25">
      <c r="A50" s="19" t="s">
        <v>53</v>
      </c>
      <c r="B50" s="8">
        <v>4549292229134</v>
      </c>
      <c r="C50" s="20">
        <v>944.98</v>
      </c>
      <c r="D50" s="42">
        <f t="shared" si="1"/>
        <v>1.4182267098654573</v>
      </c>
      <c r="E50" s="21">
        <v>1299.99</v>
      </c>
      <c r="F50" s="28"/>
      <c r="G50" s="28"/>
      <c r="H50" s="28"/>
      <c r="I50" s="3">
        <f t="shared" si="0"/>
        <v>0</v>
      </c>
    </row>
    <row r="51" spans="1:9" ht="24.95" customHeight="1" x14ac:dyDescent="0.25">
      <c r="A51" s="19" t="s">
        <v>54</v>
      </c>
      <c r="B51" s="8">
        <v>4549292235012</v>
      </c>
      <c r="C51" s="20">
        <v>1272.3399999999999</v>
      </c>
      <c r="D51" s="42">
        <f t="shared" si="1"/>
        <v>1.4179491347138782</v>
      </c>
      <c r="E51" s="21">
        <v>1749.99</v>
      </c>
      <c r="F51" s="28"/>
      <c r="G51" s="28"/>
      <c r="H51" s="28"/>
      <c r="I51" s="3">
        <f t="shared" si="0"/>
        <v>0</v>
      </c>
    </row>
    <row r="52" spans="1:9" ht="24.95" customHeight="1" x14ac:dyDescent="0.25">
      <c r="A52" s="19" t="s">
        <v>55</v>
      </c>
      <c r="B52" s="8">
        <v>4549292115727</v>
      </c>
      <c r="C52" s="20">
        <v>428.48</v>
      </c>
      <c r="D52" s="42">
        <f t="shared" si="1"/>
        <v>1.4171408113455957</v>
      </c>
      <c r="E52" s="21">
        <v>589</v>
      </c>
      <c r="F52" s="28"/>
      <c r="G52" s="28"/>
      <c r="H52" s="28"/>
      <c r="I52" s="3">
        <f t="shared" si="0"/>
        <v>0</v>
      </c>
    </row>
    <row r="53" spans="1:9" ht="24.95" customHeight="1" x14ac:dyDescent="0.25">
      <c r="A53" s="19" t="s">
        <v>56</v>
      </c>
      <c r="B53" s="8">
        <v>4549292115581</v>
      </c>
      <c r="C53" s="20">
        <v>1963.44</v>
      </c>
      <c r="D53" s="42">
        <f t="shared" si="1"/>
        <v>1.4176622893293527</v>
      </c>
      <c r="E53" s="21">
        <v>2699.99</v>
      </c>
      <c r="F53" s="28"/>
      <c r="G53" s="28"/>
      <c r="H53" s="28"/>
      <c r="I53" s="3">
        <f t="shared" si="0"/>
        <v>0</v>
      </c>
    </row>
    <row r="54" spans="1:9" ht="24.95" customHeight="1" x14ac:dyDescent="0.25">
      <c r="A54" s="19" t="s">
        <v>57</v>
      </c>
      <c r="B54" s="8">
        <v>4549292241747</v>
      </c>
      <c r="C54" s="20">
        <v>1163.22</v>
      </c>
      <c r="D54" s="42">
        <f t="shared" si="1"/>
        <v>1.4180243004798092</v>
      </c>
      <c r="E54" s="21">
        <v>1599.99</v>
      </c>
      <c r="F54" s="28"/>
      <c r="G54" s="28"/>
      <c r="H54" s="28"/>
      <c r="I54" s="3">
        <f t="shared" si="0"/>
        <v>0</v>
      </c>
    </row>
    <row r="55" spans="1:9" ht="24.95" customHeight="1" x14ac:dyDescent="0.25">
      <c r="A55" s="19" t="s">
        <v>58</v>
      </c>
      <c r="B55" s="8">
        <v>4549292181623</v>
      </c>
      <c r="C55" s="20">
        <v>166.6</v>
      </c>
      <c r="D55" s="42">
        <f t="shared" si="1"/>
        <v>1.4231878318337645</v>
      </c>
      <c r="E55" s="21">
        <v>229.99</v>
      </c>
      <c r="F55" s="28"/>
      <c r="G55" s="28"/>
      <c r="H55" s="28"/>
      <c r="I55" s="3">
        <f t="shared" si="0"/>
        <v>0</v>
      </c>
    </row>
    <row r="56" spans="1:9" ht="24.95" customHeight="1" x14ac:dyDescent="0.25">
      <c r="A56" s="19" t="s">
        <v>59</v>
      </c>
      <c r="B56" s="8">
        <v>4549292162042</v>
      </c>
      <c r="C56" s="20">
        <v>668.55</v>
      </c>
      <c r="D56" s="42">
        <f t="shared" si="1"/>
        <v>1.4186572417456769</v>
      </c>
      <c r="E56" s="21">
        <v>919.99</v>
      </c>
      <c r="F56" s="28"/>
      <c r="G56" s="28"/>
      <c r="H56" s="28"/>
      <c r="I56" s="3">
        <f t="shared" si="0"/>
        <v>0</v>
      </c>
    </row>
    <row r="57" spans="1:9" ht="24.95" customHeight="1" x14ac:dyDescent="0.25">
      <c r="A57" s="19" t="s">
        <v>60</v>
      </c>
      <c r="B57" s="8">
        <v>4549292156263</v>
      </c>
      <c r="C57" s="20">
        <v>2327.19</v>
      </c>
      <c r="D57" s="42">
        <f t="shared" si="1"/>
        <v>1.4175717336730553</v>
      </c>
      <c r="E57" s="21">
        <v>3199.99</v>
      </c>
      <c r="F57" s="28"/>
      <c r="G57" s="28"/>
      <c r="H57" s="28"/>
      <c r="I57" s="3">
        <f t="shared" si="0"/>
        <v>0</v>
      </c>
    </row>
    <row r="58" spans="1:9" ht="24.95" customHeight="1" x14ac:dyDescent="0.25">
      <c r="A58" s="19" t="s">
        <v>61</v>
      </c>
      <c r="B58" s="8">
        <v>4549292162769</v>
      </c>
      <c r="C58" s="20">
        <v>1345.08</v>
      </c>
      <c r="D58" s="42">
        <f t="shared" si="1"/>
        <v>1.4179128271679085</v>
      </c>
      <c r="E58" s="21">
        <v>1849.99</v>
      </c>
      <c r="F58" s="28"/>
      <c r="G58" s="28"/>
      <c r="H58" s="28"/>
      <c r="I58" s="3">
        <f t="shared" si="0"/>
        <v>0</v>
      </c>
    </row>
    <row r="59" spans="1:9" ht="24.95" customHeight="1" x14ac:dyDescent="0.25">
      <c r="A59" s="19" t="s">
        <v>62</v>
      </c>
      <c r="B59" s="8">
        <v>4549292247756</v>
      </c>
      <c r="C59" s="20">
        <v>217.53</v>
      </c>
      <c r="D59" s="42">
        <f t="shared" si="1"/>
        <v>1.4217259285483079</v>
      </c>
      <c r="E59" s="21">
        <v>299.99</v>
      </c>
      <c r="F59" s="28"/>
      <c r="G59" s="28"/>
      <c r="H59" s="28"/>
      <c r="I59" s="3">
        <f t="shared" si="0"/>
        <v>0</v>
      </c>
    </row>
    <row r="60" spans="1:9" ht="24.95" customHeight="1" x14ac:dyDescent="0.25">
      <c r="A60" s="19" t="s">
        <v>63</v>
      </c>
      <c r="B60" s="8">
        <v>4549292162059</v>
      </c>
      <c r="C60" s="20">
        <v>835.87</v>
      </c>
      <c r="D60" s="42">
        <f t="shared" si="1"/>
        <v>1.4183505820653066</v>
      </c>
      <c r="E60" s="21">
        <v>1149.99</v>
      </c>
      <c r="F60" s="28"/>
      <c r="G60" s="28"/>
      <c r="H60" s="28"/>
      <c r="I60" s="3">
        <f t="shared" si="0"/>
        <v>0</v>
      </c>
    </row>
    <row r="61" spans="1:9" ht="24.95" customHeight="1" x14ac:dyDescent="0.25">
      <c r="A61" s="19" t="s">
        <v>64</v>
      </c>
      <c r="B61" s="8">
        <v>4549292146691</v>
      </c>
      <c r="C61" s="20">
        <v>2327.17</v>
      </c>
      <c r="D61" s="42">
        <f t="shared" si="1"/>
        <v>1.4175839164678978</v>
      </c>
      <c r="E61" s="21">
        <v>3199.99</v>
      </c>
      <c r="F61" s="28"/>
      <c r="G61" s="28"/>
      <c r="H61" s="28"/>
      <c r="I61" s="3">
        <f t="shared" si="0"/>
        <v>0</v>
      </c>
    </row>
    <row r="62" spans="1:9" ht="24.95" customHeight="1" x14ac:dyDescent="0.25">
      <c r="A62" s="19" t="s">
        <v>65</v>
      </c>
      <c r="B62" s="8">
        <v>4549292168068</v>
      </c>
      <c r="C62" s="20">
        <v>508.49</v>
      </c>
      <c r="D62" s="42">
        <f t="shared" si="1"/>
        <v>1.4191806628600994</v>
      </c>
      <c r="E62" s="21">
        <v>699.99</v>
      </c>
      <c r="F62" s="28"/>
      <c r="G62" s="28"/>
      <c r="H62" s="28"/>
      <c r="I62" s="3">
        <f t="shared" si="0"/>
        <v>0</v>
      </c>
    </row>
    <row r="63" spans="1:9" ht="24.95" customHeight="1" x14ac:dyDescent="0.25">
      <c r="A63" s="19" t="s">
        <v>66</v>
      </c>
      <c r="B63" s="8">
        <v>4549292222012</v>
      </c>
      <c r="C63" s="20">
        <v>290.27</v>
      </c>
      <c r="D63" s="42">
        <f t="shared" si="1"/>
        <v>1.4206112403702349</v>
      </c>
      <c r="E63" s="21">
        <v>399.99</v>
      </c>
      <c r="F63" s="28"/>
      <c r="G63" s="28"/>
      <c r="H63" s="28"/>
      <c r="I63" s="3">
        <f t="shared" si="0"/>
        <v>0</v>
      </c>
    </row>
    <row r="64" spans="1:9" ht="24.95" customHeight="1" x14ac:dyDescent="0.25">
      <c r="A64" s="19" t="s">
        <v>67</v>
      </c>
      <c r="B64" s="8">
        <v>4549292195798</v>
      </c>
      <c r="C64" s="20">
        <v>413.93</v>
      </c>
      <c r="D64" s="42">
        <f t="shared" si="1"/>
        <v>1.4196085248738457</v>
      </c>
      <c r="E64" s="21">
        <v>569.99</v>
      </c>
      <c r="F64" s="28"/>
      <c r="G64" s="28"/>
      <c r="H64" s="28"/>
      <c r="I64" s="3">
        <f t="shared" si="0"/>
        <v>0</v>
      </c>
    </row>
    <row r="65" spans="1:9" ht="24.95" customHeight="1" x14ac:dyDescent="0.25">
      <c r="A65" s="19" t="s">
        <v>68</v>
      </c>
      <c r="B65" s="8">
        <v>4549292188325</v>
      </c>
      <c r="C65" s="20">
        <v>253.9</v>
      </c>
      <c r="D65" s="42">
        <f t="shared" si="1"/>
        <v>1.4210887474977973</v>
      </c>
      <c r="E65" s="21">
        <v>349.99</v>
      </c>
      <c r="F65" s="28"/>
      <c r="G65" s="28"/>
      <c r="H65" s="28"/>
      <c r="I65" s="3">
        <f t="shared" si="0"/>
        <v>0</v>
      </c>
    </row>
    <row r="66" spans="1:9" ht="24.95" customHeight="1" x14ac:dyDescent="0.25">
      <c r="A66" s="19" t="s">
        <v>69</v>
      </c>
      <c r="B66" s="8">
        <v>4549292230185</v>
      </c>
      <c r="C66" s="20">
        <v>944.98</v>
      </c>
      <c r="D66" s="42">
        <f t="shared" si="1"/>
        <v>1.4182267098654573</v>
      </c>
      <c r="E66" s="21">
        <v>1299.99</v>
      </c>
      <c r="F66" s="28"/>
      <c r="G66" s="28"/>
      <c r="H66" s="28"/>
      <c r="I66" s="3">
        <f t="shared" si="0"/>
        <v>0</v>
      </c>
    </row>
    <row r="67" spans="1:9" ht="24.95" customHeight="1" x14ac:dyDescent="0.25">
      <c r="A67" s="19" t="s">
        <v>70</v>
      </c>
      <c r="B67" s="8">
        <v>4549292207729</v>
      </c>
      <c r="C67" s="20">
        <v>326.64</v>
      </c>
      <c r="D67" s="42">
        <f t="shared" si="1"/>
        <v>1.4202400700919831</v>
      </c>
      <c r="E67" s="21">
        <v>449.99</v>
      </c>
      <c r="F67" s="28"/>
      <c r="G67" s="28"/>
      <c r="H67" s="28"/>
      <c r="I67" s="3">
        <f t="shared" si="0"/>
        <v>0</v>
      </c>
    </row>
    <row r="69" spans="1:9" ht="15.75" thickBot="1" x14ac:dyDescent="0.3"/>
    <row r="70" spans="1:9" ht="20.100000000000001" customHeight="1" x14ac:dyDescent="0.25">
      <c r="A70" s="10" t="s">
        <v>20</v>
      </c>
      <c r="B70" s="11"/>
      <c r="C70" s="11"/>
      <c r="D70" s="43"/>
      <c r="E70" s="11"/>
      <c r="F70" s="11"/>
      <c r="G70" s="11"/>
      <c r="H70" s="11"/>
    </row>
    <row r="71" spans="1:9" ht="20.100000000000001" customHeight="1" thickBot="1" x14ac:dyDescent="0.3">
      <c r="A71" s="12" t="s">
        <v>12</v>
      </c>
      <c r="B71" s="13"/>
      <c r="C71" s="13"/>
      <c r="D71" s="44"/>
      <c r="E71" s="13"/>
      <c r="F71" s="13"/>
      <c r="G71" s="13"/>
      <c r="H71" s="13"/>
    </row>
    <row r="74" spans="1:9" ht="20.100000000000001" customHeight="1" x14ac:dyDescent="0.35">
      <c r="A74" s="49" t="s">
        <v>89</v>
      </c>
      <c r="B74" s="49"/>
      <c r="C74" s="49"/>
      <c r="D74" s="49"/>
      <c r="E74" s="49"/>
      <c r="F74" s="49"/>
      <c r="G74" s="49"/>
      <c r="H74" s="49"/>
    </row>
    <row r="75" spans="1:9" ht="20.100000000000001" customHeight="1" x14ac:dyDescent="0.25"/>
    <row r="76" spans="1:9" ht="20.100000000000001" customHeight="1" x14ac:dyDescent="0.25"/>
    <row r="77" spans="1:9" ht="20.100000000000001" customHeight="1" x14ac:dyDescent="0.25"/>
    <row r="78" spans="1:9" ht="20.100000000000001" customHeight="1" x14ac:dyDescent="0.25"/>
    <row r="79" spans="1:9" ht="20.100000000000001" customHeight="1" x14ac:dyDescent="0.25"/>
    <row r="80" spans="1:9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21" ht="20.100000000000001" customHeight="1" x14ac:dyDescent="0.25"/>
    <row r="222" ht="20.100000000000001" customHeight="1" x14ac:dyDescent="0.25"/>
    <row r="223" ht="20.100000000000001" customHeight="1" x14ac:dyDescent="0.25"/>
    <row r="224" ht="20.100000000000001" customHeight="1" x14ac:dyDescent="0.25"/>
    <row r="225" ht="20.100000000000001" customHeight="1" x14ac:dyDescent="0.25"/>
    <row r="226" ht="20.100000000000001" customHeight="1" x14ac:dyDescent="0.25"/>
    <row r="227" ht="20.100000000000001" customHeight="1" x14ac:dyDescent="0.25"/>
    <row r="228" ht="20.100000000000001" customHeight="1" x14ac:dyDescent="0.25"/>
    <row r="229" ht="20.100000000000001" customHeight="1" x14ac:dyDescent="0.25"/>
    <row r="230" ht="20.100000000000001" customHeight="1" x14ac:dyDescent="0.25"/>
    <row r="231" ht="20.100000000000001" customHeight="1" x14ac:dyDescent="0.25"/>
    <row r="232" ht="20.100000000000001" customHeight="1" x14ac:dyDescent="0.25"/>
    <row r="233" ht="20.100000000000001" customHeight="1" x14ac:dyDescent="0.25"/>
    <row r="234" ht="20.100000000000001" customHeight="1" x14ac:dyDescent="0.25"/>
    <row r="235" ht="20.100000000000001" customHeight="1" x14ac:dyDescent="0.25"/>
    <row r="236" ht="20.100000000000001" customHeight="1" x14ac:dyDescent="0.25"/>
    <row r="237" ht="20.100000000000001" customHeight="1" x14ac:dyDescent="0.25"/>
    <row r="238" ht="20.100000000000001" customHeight="1" x14ac:dyDescent="0.25"/>
    <row r="239" ht="20.100000000000001" customHeight="1" x14ac:dyDescent="0.25"/>
    <row r="240" ht="20.100000000000001" customHeight="1" x14ac:dyDescent="0.25"/>
    <row r="241" ht="20.100000000000001" customHeight="1" x14ac:dyDescent="0.25"/>
    <row r="242" ht="20.100000000000001" customHeight="1" x14ac:dyDescent="0.25"/>
    <row r="243" ht="20.100000000000001" customHeight="1" x14ac:dyDescent="0.25"/>
    <row r="244" ht="20.100000000000001" customHeight="1" x14ac:dyDescent="0.25"/>
    <row r="245" ht="20.100000000000001" customHeight="1" x14ac:dyDescent="0.25"/>
    <row r="246" ht="20.100000000000001" customHeight="1" x14ac:dyDescent="0.25"/>
    <row r="247" ht="20.100000000000001" customHeight="1" x14ac:dyDescent="0.25"/>
    <row r="248" ht="20.100000000000001" customHeight="1" x14ac:dyDescent="0.25"/>
    <row r="249" ht="20.100000000000001" customHeight="1" x14ac:dyDescent="0.25"/>
    <row r="250" ht="20.100000000000001" customHeight="1" x14ac:dyDescent="0.25"/>
    <row r="251" ht="20.100000000000001" customHeight="1" x14ac:dyDescent="0.25"/>
    <row r="252" ht="20.100000000000001" customHeight="1" x14ac:dyDescent="0.25"/>
    <row r="253" ht="20.100000000000001" customHeight="1" x14ac:dyDescent="0.25"/>
    <row r="254" ht="20.100000000000001" customHeight="1" x14ac:dyDescent="0.25"/>
    <row r="255" ht="20.100000000000001" customHeight="1" x14ac:dyDescent="0.25"/>
    <row r="256" ht="20.100000000000001" customHeight="1" x14ac:dyDescent="0.25"/>
    <row r="257" ht="20.100000000000001" customHeight="1" x14ac:dyDescent="0.25"/>
    <row r="258" ht="20.100000000000001" customHeight="1" x14ac:dyDescent="0.25"/>
    <row r="259" ht="20.100000000000001" customHeight="1" x14ac:dyDescent="0.25"/>
    <row r="260" ht="20.100000000000001" customHeight="1" x14ac:dyDescent="0.25"/>
    <row r="261" ht="20.100000000000001" customHeight="1" x14ac:dyDescent="0.25"/>
    <row r="262" ht="20.100000000000001" customHeight="1" x14ac:dyDescent="0.25"/>
    <row r="263" ht="20.100000000000001" customHeight="1" x14ac:dyDescent="0.25"/>
    <row r="264" ht="20.100000000000001" customHeight="1" x14ac:dyDescent="0.25"/>
    <row r="265" ht="20.100000000000001" customHeight="1" x14ac:dyDescent="0.25"/>
    <row r="266" ht="20.100000000000001" customHeight="1" x14ac:dyDescent="0.25"/>
    <row r="267" ht="20.100000000000001" customHeight="1" x14ac:dyDescent="0.25"/>
    <row r="268" ht="20.100000000000001" customHeight="1" x14ac:dyDescent="0.25"/>
    <row r="269" ht="20.100000000000001" customHeight="1" x14ac:dyDescent="0.25"/>
    <row r="270" ht="20.100000000000001" customHeight="1" x14ac:dyDescent="0.25"/>
    <row r="271" ht="20.100000000000001" customHeight="1" x14ac:dyDescent="0.25"/>
    <row r="272" ht="20.100000000000001" customHeight="1" x14ac:dyDescent="0.25"/>
    <row r="273" ht="20.100000000000001" customHeight="1" x14ac:dyDescent="0.25"/>
    <row r="274" ht="20.100000000000001" customHeight="1" x14ac:dyDescent="0.25"/>
    <row r="275" ht="20.100000000000001" customHeight="1" x14ac:dyDescent="0.25"/>
    <row r="276" ht="20.100000000000001" customHeight="1" x14ac:dyDescent="0.25"/>
    <row r="277" ht="20.100000000000001" customHeight="1" x14ac:dyDescent="0.25"/>
    <row r="278" ht="20.100000000000001" customHeight="1" x14ac:dyDescent="0.25"/>
    <row r="279" ht="20.100000000000001" customHeight="1" x14ac:dyDescent="0.25"/>
    <row r="280" ht="20.100000000000001" customHeight="1" x14ac:dyDescent="0.25"/>
    <row r="281" ht="20.100000000000001" customHeight="1" x14ac:dyDescent="0.25"/>
    <row r="282" ht="20.100000000000001" customHeight="1" x14ac:dyDescent="0.25"/>
    <row r="283" ht="20.100000000000001" customHeight="1" x14ac:dyDescent="0.25"/>
    <row r="284" ht="20.100000000000001" customHeight="1" x14ac:dyDescent="0.25"/>
    <row r="285" ht="20.100000000000001" customHeight="1" x14ac:dyDescent="0.25"/>
    <row r="286" ht="20.100000000000001" customHeight="1" x14ac:dyDescent="0.25"/>
    <row r="287" ht="20.100000000000001" customHeight="1" x14ac:dyDescent="0.25"/>
    <row r="288" ht="20.100000000000001" customHeight="1" x14ac:dyDescent="0.25"/>
    <row r="289" ht="20.100000000000001" customHeight="1" x14ac:dyDescent="0.25"/>
    <row r="290" ht="20.100000000000001" customHeight="1" x14ac:dyDescent="0.25"/>
    <row r="291" ht="20.100000000000001" customHeight="1" x14ac:dyDescent="0.25"/>
    <row r="292" ht="20.100000000000001" customHeight="1" x14ac:dyDescent="0.25"/>
    <row r="293" ht="20.100000000000001" customHeight="1" x14ac:dyDescent="0.25"/>
    <row r="294" ht="20.100000000000001" customHeight="1" x14ac:dyDescent="0.25"/>
    <row r="295" ht="20.100000000000001" customHeight="1" x14ac:dyDescent="0.25"/>
    <row r="296" ht="20.100000000000001" customHeight="1" x14ac:dyDescent="0.25"/>
    <row r="297" ht="20.100000000000001" customHeight="1" x14ac:dyDescent="0.25"/>
    <row r="298" ht="20.100000000000001" customHeight="1" x14ac:dyDescent="0.25"/>
    <row r="299" ht="20.100000000000001" customHeight="1" x14ac:dyDescent="0.25"/>
    <row r="300" ht="20.100000000000001" customHeight="1" x14ac:dyDescent="0.25"/>
    <row r="301" ht="20.100000000000001" customHeight="1" x14ac:dyDescent="0.25"/>
    <row r="302" ht="20.100000000000001" customHeight="1" x14ac:dyDescent="0.25"/>
    <row r="303" ht="20.100000000000001" customHeight="1" x14ac:dyDescent="0.25"/>
    <row r="304" ht="20.100000000000001" customHeight="1" x14ac:dyDescent="0.25"/>
    <row r="305" ht="20.100000000000001" customHeight="1" x14ac:dyDescent="0.25"/>
    <row r="306" ht="20.100000000000001" customHeight="1" x14ac:dyDescent="0.25"/>
    <row r="307" ht="20.100000000000001" customHeight="1" x14ac:dyDescent="0.25"/>
    <row r="308" ht="20.100000000000001" customHeight="1" x14ac:dyDescent="0.25"/>
    <row r="309" ht="20.100000000000001" customHeight="1" x14ac:dyDescent="0.25"/>
    <row r="310" ht="20.100000000000001" customHeight="1" x14ac:dyDescent="0.25"/>
    <row r="311" ht="20.100000000000001" customHeight="1" x14ac:dyDescent="0.25"/>
    <row r="312" ht="20.100000000000001" customHeight="1" x14ac:dyDescent="0.25"/>
    <row r="313" ht="20.100000000000001" customHeight="1" x14ac:dyDescent="0.25"/>
    <row r="314" ht="20.100000000000001" customHeight="1" x14ac:dyDescent="0.25"/>
    <row r="315" ht="20.100000000000001" customHeight="1" x14ac:dyDescent="0.25"/>
    <row r="316" ht="20.100000000000001" customHeight="1" x14ac:dyDescent="0.25"/>
    <row r="317" ht="20.100000000000001" customHeight="1" x14ac:dyDescent="0.25"/>
    <row r="318" ht="20.100000000000001" customHeight="1" x14ac:dyDescent="0.25"/>
    <row r="319" ht="20.100000000000001" customHeight="1" x14ac:dyDescent="0.25"/>
    <row r="320" ht="20.100000000000001" customHeight="1" x14ac:dyDescent="0.25"/>
    <row r="321" ht="20.100000000000001" customHeight="1" x14ac:dyDescent="0.25"/>
    <row r="322" ht="20.100000000000001" customHeight="1" x14ac:dyDescent="0.25"/>
    <row r="323" ht="20.100000000000001" customHeight="1" x14ac:dyDescent="0.25"/>
    <row r="324" ht="20.100000000000001" customHeight="1" x14ac:dyDescent="0.25"/>
    <row r="325" ht="20.100000000000001" customHeight="1" x14ac:dyDescent="0.25"/>
    <row r="326" ht="20.100000000000001" customHeight="1" x14ac:dyDescent="0.25"/>
    <row r="327" ht="20.100000000000001" customHeight="1" x14ac:dyDescent="0.25"/>
    <row r="328" ht="20.100000000000001" customHeight="1" x14ac:dyDescent="0.25"/>
    <row r="329" ht="20.100000000000001" customHeight="1" x14ac:dyDescent="0.25"/>
    <row r="330" ht="20.100000000000001" customHeight="1" x14ac:dyDescent="0.25"/>
    <row r="331" ht="20.100000000000001" customHeight="1" x14ac:dyDescent="0.25"/>
    <row r="332" ht="20.100000000000001" customHeight="1" x14ac:dyDescent="0.25"/>
    <row r="333" ht="20.100000000000001" customHeight="1" x14ac:dyDescent="0.25"/>
    <row r="334" ht="20.100000000000001" customHeight="1" x14ac:dyDescent="0.25"/>
    <row r="335" ht="20.100000000000001" customHeight="1" x14ac:dyDescent="0.25"/>
    <row r="336" ht="20.100000000000001" customHeight="1" x14ac:dyDescent="0.25"/>
    <row r="337" ht="20.100000000000001" customHeight="1" x14ac:dyDescent="0.25"/>
    <row r="338" ht="20.100000000000001" customHeight="1" x14ac:dyDescent="0.25"/>
    <row r="339" ht="20.100000000000001" customHeight="1" x14ac:dyDescent="0.25"/>
    <row r="340" ht="20.100000000000001" customHeight="1" x14ac:dyDescent="0.25"/>
    <row r="341" ht="20.100000000000001" customHeight="1" x14ac:dyDescent="0.25"/>
    <row r="342" ht="20.100000000000001" customHeight="1" x14ac:dyDescent="0.25"/>
    <row r="343" ht="20.100000000000001" customHeight="1" x14ac:dyDescent="0.25"/>
    <row r="344" ht="20.100000000000001" customHeight="1" x14ac:dyDescent="0.25"/>
    <row r="345" ht="20.100000000000001" customHeight="1" x14ac:dyDescent="0.25"/>
    <row r="346" ht="20.100000000000001" customHeight="1" x14ac:dyDescent="0.25"/>
    <row r="347" ht="20.100000000000001" customHeight="1" x14ac:dyDescent="0.25"/>
    <row r="348" ht="20.100000000000001" customHeight="1" x14ac:dyDescent="0.25"/>
    <row r="349" ht="20.100000000000001" customHeight="1" x14ac:dyDescent="0.25"/>
    <row r="350" ht="20.100000000000001" customHeight="1" x14ac:dyDescent="0.25"/>
    <row r="351" ht="20.100000000000001" customHeight="1" x14ac:dyDescent="0.25"/>
    <row r="352" ht="20.100000000000001" customHeight="1" x14ac:dyDescent="0.25"/>
    <row r="353" ht="20.100000000000001" customHeight="1" x14ac:dyDescent="0.25"/>
    <row r="354" ht="20.100000000000001" customHeight="1" x14ac:dyDescent="0.25"/>
    <row r="355" ht="20.100000000000001" customHeight="1" x14ac:dyDescent="0.25"/>
    <row r="356" ht="20.100000000000001" customHeight="1" x14ac:dyDescent="0.25"/>
    <row r="357" ht="20.100000000000001" customHeight="1" x14ac:dyDescent="0.25"/>
    <row r="358" ht="20.100000000000001" customHeight="1" x14ac:dyDescent="0.25"/>
    <row r="359" ht="20.100000000000001" customHeight="1" x14ac:dyDescent="0.25"/>
    <row r="360" ht="20.100000000000001" customHeight="1" x14ac:dyDescent="0.25"/>
    <row r="361" ht="20.100000000000001" customHeight="1" x14ac:dyDescent="0.25"/>
    <row r="362" ht="20.100000000000001" customHeight="1" x14ac:dyDescent="0.25"/>
    <row r="363" ht="20.100000000000001" customHeight="1" x14ac:dyDescent="0.25"/>
    <row r="364" ht="20.100000000000001" customHeight="1" x14ac:dyDescent="0.25"/>
    <row r="365" ht="20.100000000000001" customHeight="1" x14ac:dyDescent="0.25"/>
    <row r="366" ht="20.100000000000001" customHeight="1" x14ac:dyDescent="0.25"/>
    <row r="367" ht="20.100000000000001" customHeight="1" x14ac:dyDescent="0.25"/>
    <row r="368" ht="20.100000000000001" customHeight="1" x14ac:dyDescent="0.25"/>
    <row r="369" ht="20.100000000000001" customHeight="1" x14ac:dyDescent="0.25"/>
    <row r="370" ht="20.100000000000001" customHeight="1" x14ac:dyDescent="0.25"/>
    <row r="371" ht="20.100000000000001" customHeight="1" x14ac:dyDescent="0.25"/>
    <row r="372" ht="20.100000000000001" customHeight="1" x14ac:dyDescent="0.25"/>
    <row r="373" ht="20.100000000000001" customHeight="1" x14ac:dyDescent="0.25"/>
    <row r="374" ht="20.100000000000001" customHeight="1" x14ac:dyDescent="0.25"/>
    <row r="375" ht="20.100000000000001" customHeight="1" x14ac:dyDescent="0.25"/>
    <row r="376" ht="20.100000000000001" customHeight="1" x14ac:dyDescent="0.25"/>
    <row r="377" ht="20.100000000000001" customHeight="1" x14ac:dyDescent="0.25"/>
    <row r="378" ht="20.100000000000001" customHeight="1" x14ac:dyDescent="0.25"/>
    <row r="379" ht="20.100000000000001" customHeight="1" x14ac:dyDescent="0.25"/>
    <row r="380" ht="20.100000000000001" customHeight="1" x14ac:dyDescent="0.25"/>
    <row r="381" ht="20.100000000000001" customHeight="1" x14ac:dyDescent="0.25"/>
    <row r="382" ht="20.100000000000001" customHeight="1" x14ac:dyDescent="0.25"/>
    <row r="383" ht="20.100000000000001" customHeight="1" x14ac:dyDescent="0.25"/>
    <row r="384" ht="20.100000000000001" customHeight="1" x14ac:dyDescent="0.25"/>
    <row r="385" ht="20.100000000000001" customHeight="1" x14ac:dyDescent="0.25"/>
    <row r="386" ht="20.100000000000001" customHeight="1" x14ac:dyDescent="0.25"/>
    <row r="387" ht="20.100000000000001" customHeight="1" x14ac:dyDescent="0.25"/>
    <row r="388" ht="20.100000000000001" customHeight="1" x14ac:dyDescent="0.25"/>
    <row r="389" ht="20.100000000000001" customHeight="1" x14ac:dyDescent="0.25"/>
    <row r="390" ht="20.100000000000001" customHeight="1" x14ac:dyDescent="0.25"/>
    <row r="391" ht="20.100000000000001" customHeight="1" x14ac:dyDescent="0.25"/>
    <row r="392" ht="20.100000000000001" customHeight="1" x14ac:dyDescent="0.25"/>
    <row r="393" ht="20.100000000000001" customHeight="1" x14ac:dyDescent="0.25"/>
    <row r="394" ht="20.100000000000001" customHeight="1" x14ac:dyDescent="0.25"/>
    <row r="395" ht="20.100000000000001" customHeight="1" x14ac:dyDescent="0.25"/>
    <row r="396" ht="20.100000000000001" customHeight="1" x14ac:dyDescent="0.25"/>
    <row r="397" ht="20.100000000000001" customHeight="1" x14ac:dyDescent="0.25"/>
    <row r="398" ht="20.100000000000001" customHeight="1" x14ac:dyDescent="0.25"/>
    <row r="399" ht="20.100000000000001" customHeight="1" x14ac:dyDescent="0.25"/>
    <row r="400" ht="20.100000000000001" customHeight="1" x14ac:dyDescent="0.25"/>
    <row r="401" ht="20.100000000000001" customHeight="1" x14ac:dyDescent="0.25"/>
    <row r="402" ht="20.100000000000001" customHeight="1" x14ac:dyDescent="0.25"/>
    <row r="403" ht="20.100000000000001" customHeight="1" x14ac:dyDescent="0.25"/>
    <row r="404" ht="20.100000000000001" customHeight="1" x14ac:dyDescent="0.25"/>
    <row r="405" ht="20.100000000000001" customHeight="1" x14ac:dyDescent="0.25"/>
    <row r="406" ht="20.100000000000001" customHeight="1" x14ac:dyDescent="0.25"/>
    <row r="407" ht="20.100000000000001" customHeight="1" x14ac:dyDescent="0.25"/>
    <row r="408" ht="20.100000000000001" customHeight="1" x14ac:dyDescent="0.25"/>
    <row r="409" ht="20.100000000000001" customHeight="1" x14ac:dyDescent="0.25"/>
    <row r="410" ht="20.100000000000001" customHeight="1" x14ac:dyDescent="0.25"/>
    <row r="411" ht="20.100000000000001" customHeight="1" x14ac:dyDescent="0.25"/>
    <row r="412" ht="20.100000000000001" customHeight="1" x14ac:dyDescent="0.25"/>
    <row r="413" ht="20.100000000000001" customHeight="1" x14ac:dyDescent="0.25"/>
    <row r="414" ht="20.100000000000001" customHeight="1" x14ac:dyDescent="0.25"/>
    <row r="415" ht="20.100000000000001" customHeight="1" x14ac:dyDescent="0.25"/>
    <row r="416" ht="20.100000000000001" customHeight="1" x14ac:dyDescent="0.25"/>
    <row r="417" ht="20.100000000000001" customHeight="1" x14ac:dyDescent="0.25"/>
    <row r="418" ht="20.100000000000001" customHeight="1" x14ac:dyDescent="0.25"/>
    <row r="419" ht="20.100000000000001" customHeight="1" x14ac:dyDescent="0.25"/>
    <row r="420" ht="20.100000000000001" customHeight="1" x14ac:dyDescent="0.25"/>
    <row r="421" ht="20.100000000000001" customHeight="1" x14ac:dyDescent="0.25"/>
    <row r="422" ht="20.100000000000001" customHeight="1" x14ac:dyDescent="0.25"/>
    <row r="423" ht="20.100000000000001" customHeight="1" x14ac:dyDescent="0.25"/>
    <row r="424" ht="20.100000000000001" customHeight="1" x14ac:dyDescent="0.25"/>
    <row r="425" ht="20.100000000000001" customHeight="1" x14ac:dyDescent="0.25"/>
    <row r="426" ht="20.100000000000001" customHeight="1" x14ac:dyDescent="0.25"/>
    <row r="427" ht="20.100000000000001" customHeight="1" x14ac:dyDescent="0.25"/>
    <row r="428" ht="20.100000000000001" customHeight="1" x14ac:dyDescent="0.25"/>
    <row r="429" ht="20.100000000000001" customHeight="1" x14ac:dyDescent="0.25"/>
    <row r="430" ht="20.100000000000001" customHeight="1" x14ac:dyDescent="0.25"/>
    <row r="431" ht="20.100000000000001" customHeight="1" x14ac:dyDescent="0.25"/>
    <row r="432" ht="20.100000000000001" customHeight="1" x14ac:dyDescent="0.25"/>
    <row r="433" ht="20.100000000000001" customHeight="1" x14ac:dyDescent="0.25"/>
    <row r="434" ht="20.100000000000001" customHeight="1" x14ac:dyDescent="0.25"/>
    <row r="435" ht="20.100000000000001" customHeight="1" x14ac:dyDescent="0.25"/>
    <row r="436" ht="20.100000000000001" customHeight="1" x14ac:dyDescent="0.25"/>
    <row r="437" ht="20.100000000000001" customHeight="1" x14ac:dyDescent="0.25"/>
    <row r="438" ht="20.100000000000001" customHeight="1" x14ac:dyDescent="0.25"/>
    <row r="439" ht="20.100000000000001" customHeight="1" x14ac:dyDescent="0.25"/>
    <row r="440" ht="20.100000000000001" customHeight="1" x14ac:dyDescent="0.25"/>
    <row r="441" ht="20.100000000000001" customHeight="1" x14ac:dyDescent="0.25"/>
    <row r="442" ht="20.100000000000001" customHeight="1" x14ac:dyDescent="0.25"/>
    <row r="443" ht="20.100000000000001" customHeight="1" x14ac:dyDescent="0.25"/>
    <row r="444" ht="20.100000000000001" customHeight="1" x14ac:dyDescent="0.25"/>
    <row r="445" ht="20.100000000000001" customHeight="1" x14ac:dyDescent="0.25"/>
    <row r="446" ht="20.100000000000001" customHeight="1" x14ac:dyDescent="0.25"/>
    <row r="447" ht="20.100000000000001" customHeight="1" x14ac:dyDescent="0.25"/>
    <row r="448" ht="20.100000000000001" customHeight="1" x14ac:dyDescent="0.25"/>
    <row r="449" ht="20.100000000000001" customHeight="1" x14ac:dyDescent="0.25"/>
    <row r="450" ht="20.100000000000001" customHeight="1" x14ac:dyDescent="0.25"/>
    <row r="451" ht="20.100000000000001" customHeight="1" x14ac:dyDescent="0.25"/>
    <row r="452" ht="20.100000000000001" customHeight="1" x14ac:dyDescent="0.25"/>
    <row r="453" ht="20.100000000000001" customHeight="1" x14ac:dyDescent="0.25"/>
    <row r="454" ht="20.100000000000001" customHeight="1" x14ac:dyDescent="0.25"/>
    <row r="455" ht="20.100000000000001" customHeight="1" x14ac:dyDescent="0.25"/>
    <row r="456" ht="20.100000000000001" customHeight="1" x14ac:dyDescent="0.25"/>
    <row r="457" ht="20.100000000000001" customHeight="1" x14ac:dyDescent="0.25"/>
    <row r="458" ht="20.100000000000001" customHeight="1" x14ac:dyDescent="0.25"/>
    <row r="459" ht="20.100000000000001" customHeight="1" x14ac:dyDescent="0.25"/>
    <row r="460" ht="20.100000000000001" customHeight="1" x14ac:dyDescent="0.25"/>
    <row r="461" ht="20.100000000000001" customHeight="1" x14ac:dyDescent="0.25"/>
    <row r="462" ht="20.100000000000001" customHeight="1" x14ac:dyDescent="0.25"/>
    <row r="463" ht="20.100000000000001" customHeight="1" x14ac:dyDescent="0.25"/>
    <row r="464" ht="20.100000000000001" customHeight="1" x14ac:dyDescent="0.25"/>
    <row r="465" ht="20.100000000000001" customHeight="1" x14ac:dyDescent="0.25"/>
    <row r="466" ht="20.100000000000001" customHeight="1" x14ac:dyDescent="0.25"/>
    <row r="467" ht="20.100000000000001" customHeight="1" x14ac:dyDescent="0.25"/>
    <row r="468" ht="20.100000000000001" customHeight="1" x14ac:dyDescent="0.25"/>
    <row r="469" ht="20.100000000000001" customHeight="1" x14ac:dyDescent="0.25"/>
    <row r="470" ht="20.100000000000001" customHeight="1" x14ac:dyDescent="0.25"/>
    <row r="471" ht="20.100000000000001" customHeight="1" x14ac:dyDescent="0.25"/>
    <row r="472" ht="20.100000000000001" customHeight="1" x14ac:dyDescent="0.25"/>
    <row r="473" ht="20.100000000000001" customHeight="1" x14ac:dyDescent="0.25"/>
    <row r="474" ht="20.100000000000001" customHeight="1" x14ac:dyDescent="0.25"/>
    <row r="475" ht="20.100000000000001" customHeight="1" x14ac:dyDescent="0.25"/>
    <row r="476" ht="20.100000000000001" customHeight="1" x14ac:dyDescent="0.25"/>
    <row r="477" ht="20.100000000000001" customHeight="1" x14ac:dyDescent="0.25"/>
    <row r="478" ht="20.100000000000001" customHeight="1" x14ac:dyDescent="0.25"/>
    <row r="479" ht="20.100000000000001" customHeight="1" x14ac:dyDescent="0.25"/>
    <row r="480" ht="20.100000000000001" customHeight="1" x14ac:dyDescent="0.25"/>
  </sheetData>
  <mergeCells count="6">
    <mergeCell ref="A13:H13"/>
    <mergeCell ref="F16:H16"/>
    <mergeCell ref="A74:H74"/>
    <mergeCell ref="B8:C8"/>
    <mergeCell ref="B9:C9"/>
    <mergeCell ref="B10:C10"/>
  </mergeCells>
  <conditionalFormatting sqref="B23:B67">
    <cfRule type="expression" dxfId="3" priority="3">
      <formula>TYPE(B23)&lt;&gt;1</formula>
    </cfRule>
    <cfRule type="duplicateValues" dxfId="2" priority="4"/>
  </conditionalFormatting>
  <conditionalFormatting sqref="F16:G16">
    <cfRule type="cellIs" dxfId="1" priority="2" operator="equal">
      <formula>"(vide)"</formula>
    </cfRule>
  </conditionalFormatting>
  <conditionalFormatting sqref="F17:H19">
    <cfRule type="cellIs" dxfId="0" priority="1" operator="equal">
      <formula>"(vide)"</formula>
    </cfRule>
  </conditionalFormatting>
  <pageMargins left="0.19685039370078741" right="0.19685039370078741" top="0.19685039370078741" bottom="0" header="0" footer="0"/>
  <pageSetup paperSize="9"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PAGE 1</vt:lpstr>
      <vt:lpstr>PAGE 2</vt:lpstr>
      <vt:lpstr>'PAGE 1'!Zone_d_impression</vt:lpstr>
      <vt:lpstr>'PAGE 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 De CESARE</dc:creator>
  <cp:lastModifiedBy>Heloise AUCOURT</cp:lastModifiedBy>
  <cp:lastPrinted>2025-09-15T08:42:43Z</cp:lastPrinted>
  <dcterms:created xsi:type="dcterms:W3CDTF">2021-09-13T12:40:26Z</dcterms:created>
  <dcterms:modified xsi:type="dcterms:W3CDTF">2025-09-30T12:59:02Z</dcterms:modified>
</cp:coreProperties>
</file>